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codeName="ThisWorkbook" defaultThemeVersion="124226"/>
  <mc:AlternateContent xmlns:mc="http://schemas.openxmlformats.org/markup-compatibility/2006">
    <mc:Choice Requires="x15">
      <x15ac:absPath xmlns:x15ac="http://schemas.microsoft.com/office/spreadsheetml/2010/11/ac" url="C:\C Work Docs\Budget\2019\State Auditor Budget Forms\"/>
    </mc:Choice>
  </mc:AlternateContent>
  <xr:revisionPtr revIDLastSave="0" documentId="13_ncr:1_{EE50DCA8-1F40-4D0B-AEFB-C02662F45949}" xr6:coauthVersionLast="40" xr6:coauthVersionMax="40" xr10:uidLastSave="{00000000-0000-0000-0000-000000000000}"/>
  <bookViews>
    <workbookView xWindow="0" yWindow="0" windowWidth="28800" windowHeight="12750" xr2:uid="{00000000-000D-0000-FFFF-FFFF00000000}"/>
  </bookViews>
  <sheets>
    <sheet name="General Fund" sheetId="1" r:id="rId1"/>
    <sheet name="Special Revenue" sheetId="6" r:id="rId2"/>
    <sheet name="Debt Service" sheetId="5" r:id="rId3"/>
    <sheet name="Capital Projects" sheetId="4" r:id="rId4"/>
    <sheet name="Other Funds" sheetId="7" r:id="rId5"/>
    <sheet name="Instructions" sheetId="11" r:id="rId6"/>
    <sheet name="Ent or Internal Service" sheetId="9" r:id="rId7"/>
    <sheet name="CityNames" sheetId="10" state="hidden"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6" i="1" l="1"/>
  <c r="D26" i="1" l="1"/>
  <c r="E1" i="9" l="1"/>
  <c r="E1" i="7"/>
  <c r="E1" i="4"/>
  <c r="E1" i="5"/>
  <c r="B1" i="6"/>
  <c r="E1" i="6"/>
  <c r="E243" i="1"/>
  <c r="C243" i="1"/>
  <c r="E121" i="1"/>
  <c r="D121" i="1"/>
  <c r="D239" i="1" s="1"/>
  <c r="C121" i="1"/>
  <c r="E164" i="1"/>
  <c r="E206" i="1" s="1"/>
  <c r="B164" i="1"/>
  <c r="B206" i="1" s="1"/>
  <c r="B123" i="1"/>
  <c r="E123" i="1"/>
  <c r="E77" i="1"/>
  <c r="B77" i="1"/>
  <c r="B36" i="1"/>
  <c r="E36" i="1"/>
  <c r="E62" i="9"/>
  <c r="D62" i="9"/>
  <c r="C62" i="9"/>
  <c r="E23" i="9"/>
  <c r="D23" i="9"/>
  <c r="D40" i="9" s="1"/>
  <c r="D43" i="9" s="1"/>
  <c r="D53" i="9" s="1"/>
  <c r="C23" i="9"/>
  <c r="E13" i="9"/>
  <c r="D13" i="9"/>
  <c r="C13" i="9"/>
  <c r="C40" i="9" s="1"/>
  <c r="C43" i="9" s="1"/>
  <c r="C53" i="9" s="1"/>
  <c r="E32" i="7"/>
  <c r="D32" i="7"/>
  <c r="C32" i="7"/>
  <c r="E19" i="7"/>
  <c r="D19" i="7"/>
  <c r="C19" i="7"/>
  <c r="C22" i="4"/>
  <c r="C26" i="4"/>
  <c r="C41" i="4"/>
  <c r="C43" i="4" s="1"/>
  <c r="E41" i="4"/>
  <c r="E43" i="4" s="1"/>
  <c r="D41" i="4"/>
  <c r="E22" i="4"/>
  <c r="E26" i="4"/>
  <c r="D22" i="4"/>
  <c r="D26" i="4"/>
  <c r="D43" i="4"/>
  <c r="E39" i="5"/>
  <c r="D39" i="5"/>
  <c r="C39" i="5"/>
  <c r="E20" i="5"/>
  <c r="E24" i="5"/>
  <c r="E41" i="5" s="1"/>
  <c r="D20" i="5"/>
  <c r="D24" i="5"/>
  <c r="C20" i="5"/>
  <c r="C24" i="5"/>
  <c r="C41" i="5" s="1"/>
  <c r="E44" i="6"/>
  <c r="D44" i="6"/>
  <c r="C44" i="6"/>
  <c r="E22" i="6"/>
  <c r="D22" i="6"/>
  <c r="C22" i="6"/>
  <c r="E40" i="9" l="1"/>
  <c r="E43" i="9" s="1"/>
  <c r="E53" i="9" s="1"/>
  <c r="D41" i="5"/>
  <c r="B1" i="9"/>
  <c r="B1" i="4"/>
  <c r="B1" i="7"/>
  <c r="B1" i="5"/>
  <c r="D243" i="1" l="1"/>
</calcChain>
</file>

<file path=xl/sharedStrings.xml><?xml version="1.0" encoding="utf-8"?>
<sst xmlns="http://schemas.openxmlformats.org/spreadsheetml/2006/main" count="718" uniqueCount="503">
  <si>
    <t>Prior Year</t>
  </si>
  <si>
    <t>Ensuing Year</t>
  </si>
  <si>
    <t>Source of Revenue</t>
  </si>
  <si>
    <t>Actual Revenue</t>
  </si>
  <si>
    <t>Current Year</t>
  </si>
  <si>
    <t>Approved Budget</t>
  </si>
  <si>
    <t>Estimate</t>
  </si>
  <si>
    <t>Appropriation</t>
  </si>
  <si>
    <t>Recreation and Culture</t>
  </si>
  <si>
    <t>TOTAL REVENUES</t>
  </si>
  <si>
    <t>Non-Departmental</t>
  </si>
  <si>
    <t>Highways and Streets</t>
  </si>
  <si>
    <t>Libraries</t>
  </si>
  <si>
    <t>Budgeted Increase in Fund Balance</t>
  </si>
  <si>
    <t>TOTAL EXPENDITURES</t>
  </si>
  <si>
    <t>Part I</t>
  </si>
  <si>
    <t>(b)</t>
  </si>
  <si>
    <t>(c)</t>
  </si>
  <si>
    <t>(d)</t>
  </si>
  <si>
    <t>Expenditure</t>
  </si>
  <si>
    <t>Intergovernmental Revenue</t>
  </si>
  <si>
    <t>Charges for Services</t>
  </si>
  <si>
    <t>Miscellaneous Revenue</t>
  </si>
  <si>
    <t>Contributions and Transfers</t>
  </si>
  <si>
    <t>General Government</t>
  </si>
  <si>
    <t>Public Health</t>
  </si>
  <si>
    <t>Name</t>
  </si>
  <si>
    <t>Part III</t>
  </si>
  <si>
    <t xml:space="preserve">Basic Form Instructions </t>
  </si>
  <si>
    <t>(a)</t>
  </si>
  <si>
    <t>General Fund Revenues</t>
  </si>
  <si>
    <t>Taxes</t>
  </si>
  <si>
    <t>General Property Taxes - Current</t>
  </si>
  <si>
    <t>Prior Years' Taxes - Delinquent</t>
  </si>
  <si>
    <t>General Sales and Use Taxes</t>
  </si>
  <si>
    <t>Franchise Taxes</t>
  </si>
  <si>
    <t>Transient Room Tax</t>
  </si>
  <si>
    <t>Re-appraisals</t>
  </si>
  <si>
    <t>Assessing and Collecting - State-wide Levy</t>
  </si>
  <si>
    <t>Assessing and Collecting - County Levy</t>
  </si>
  <si>
    <t>Fee-in-Lieu of Property Taxes</t>
  </si>
  <si>
    <t>Penalties and Interest on Delinquent Taxes</t>
  </si>
  <si>
    <t>Licenses and Permits</t>
  </si>
  <si>
    <t>Business Licenses and Permits</t>
  </si>
  <si>
    <t>Non-business Licenses and Permits</t>
  </si>
  <si>
    <t>Building, Structures, and Equipment</t>
  </si>
  <si>
    <t>Marriage Licenses</t>
  </si>
  <si>
    <t>Motor Vehicle Operation</t>
  </si>
  <si>
    <t>Cemetery - Burial Permits</t>
  </si>
  <si>
    <t>Animal Licenses</t>
  </si>
  <si>
    <t>Federal Grants</t>
  </si>
  <si>
    <t>Public Safety</t>
  </si>
  <si>
    <t>Health</t>
  </si>
  <si>
    <t>Cultural - Recreation</t>
  </si>
  <si>
    <t>Federal Payments in Lieu of Taxes</t>
  </si>
  <si>
    <t>State Grants</t>
  </si>
  <si>
    <t>State Shared Revenue</t>
  </si>
  <si>
    <t>Liquor Fund Allotment</t>
  </si>
  <si>
    <t>Court Costs, Fees, and Charges (Clerk)</t>
  </si>
  <si>
    <t>Recording of Legal Documents (Recorder)</t>
  </si>
  <si>
    <t>Zoning and Subdivision Fees</t>
  </si>
  <si>
    <t>Sale of Maps and Publications</t>
  </si>
  <si>
    <t>Auditor's Fees</t>
  </si>
  <si>
    <t>Surveyor's Fees</t>
  </si>
  <si>
    <t>Treasurer's Fees</t>
  </si>
  <si>
    <t>Special Police Services</t>
  </si>
  <si>
    <t>Special Protective Services</t>
  </si>
  <si>
    <t>Corrective Fees (Jail)</t>
  </si>
  <si>
    <t>Streets and Public Improvements</t>
  </si>
  <si>
    <t>Street, Sidewalk, and Curb Repairs</t>
  </si>
  <si>
    <t>Parking Meter Revenue</t>
  </si>
  <si>
    <t>Street Lighting Charges</t>
  </si>
  <si>
    <t>Sanitation</t>
  </si>
  <si>
    <t>Sewer Charges</t>
  </si>
  <si>
    <t>Street Sanitation Charges</t>
  </si>
  <si>
    <t>Refuse Collection Charges</t>
  </si>
  <si>
    <t>Sale of Waste and Sludge</t>
  </si>
  <si>
    <t>Weed Removal and Cleaning Charges</t>
  </si>
  <si>
    <t>Parks and Public Property</t>
  </si>
  <si>
    <t>Cemeteries</t>
  </si>
  <si>
    <t>Fines and Forfeitures</t>
  </si>
  <si>
    <t>Fines</t>
  </si>
  <si>
    <t>Forfeitures</t>
  </si>
  <si>
    <t>Interest Earnings</t>
  </si>
  <si>
    <t>Rents and Concessions</t>
  </si>
  <si>
    <t>Sale of Fixed Assets - Compensation for Loss</t>
  </si>
  <si>
    <t>Sale of Materials and Supplies</t>
  </si>
  <si>
    <t>Other Financing - Capital Lease Obligations</t>
  </si>
  <si>
    <t>Transfer From:</t>
  </si>
  <si>
    <t>Loan From:</t>
  </si>
  <si>
    <t>Contribution from Private Sources</t>
  </si>
  <si>
    <t>Commission or Council</t>
  </si>
  <si>
    <t>Legislative Committees and Special Bodies</t>
  </si>
  <si>
    <t>Ordinances and Proceedings</t>
  </si>
  <si>
    <t xml:space="preserve">Judicial </t>
  </si>
  <si>
    <t>Juvenile Court</t>
  </si>
  <si>
    <t>District and Circuit Courts</t>
  </si>
  <si>
    <t>Law Library</t>
  </si>
  <si>
    <t>Executive and Central Staff Agencies</t>
  </si>
  <si>
    <t>Executive</t>
  </si>
  <si>
    <t>Boards and Commissions</t>
  </si>
  <si>
    <t>Central Purchasing</t>
  </si>
  <si>
    <t>Personnel</t>
  </si>
  <si>
    <t>Budgeting</t>
  </si>
  <si>
    <t>Data Processing</t>
  </si>
  <si>
    <t>Microfilming</t>
  </si>
  <si>
    <t>Administrative Agencies</t>
  </si>
  <si>
    <t>Auditor</t>
  </si>
  <si>
    <t>Clerk</t>
  </si>
  <si>
    <t>Treasurer</t>
  </si>
  <si>
    <t>Recorder</t>
  </si>
  <si>
    <t>Attorney</t>
  </si>
  <si>
    <t>Surveyor</t>
  </si>
  <si>
    <t>Assessor</t>
  </si>
  <si>
    <t>General Governmental Buildings</t>
  </si>
  <si>
    <t>Elections</t>
  </si>
  <si>
    <t>Planning and Zoning</t>
  </si>
  <si>
    <t>Education and Community Promotion</t>
  </si>
  <si>
    <t>Police Department</t>
  </si>
  <si>
    <t>Fire Department</t>
  </si>
  <si>
    <t>Corrections (Jail)</t>
  </si>
  <si>
    <t>Protective Inspections</t>
  </si>
  <si>
    <t>Other Protective</t>
  </si>
  <si>
    <t>Agricultural Inspection</t>
  </si>
  <si>
    <t>Animal Control and Regulation</t>
  </si>
  <si>
    <t>Flood Control</t>
  </si>
  <si>
    <t>Health Services</t>
  </si>
  <si>
    <t>Infirmaries</t>
  </si>
  <si>
    <t>Highway and Public Improvements</t>
  </si>
  <si>
    <t>Highways</t>
  </si>
  <si>
    <t>Sewage Collections and Disposal</t>
  </si>
  <si>
    <t>Shop and Garage</t>
  </si>
  <si>
    <t>Parks, Rec., and Public Property</t>
  </si>
  <si>
    <t>Park and Park Areas</t>
  </si>
  <si>
    <t>Park Lighting</t>
  </si>
  <si>
    <t>Community Planning</t>
  </si>
  <si>
    <t>Community Development</t>
  </si>
  <si>
    <t>Urban Redevelopment and Housing</t>
  </si>
  <si>
    <t>Economic Development and Assistance</t>
  </si>
  <si>
    <t>Economic Opportunity</t>
  </si>
  <si>
    <t>Debt Service</t>
  </si>
  <si>
    <t>Principal and Interest</t>
  </si>
  <si>
    <t>Transfers and Other Uses</t>
  </si>
  <si>
    <t>Transfer To:</t>
  </si>
  <si>
    <t>Loan To:</t>
  </si>
  <si>
    <t>Use of Restricted/Reserved Fund Balance</t>
  </si>
  <si>
    <t>Miscellaneous</t>
  </si>
  <si>
    <t>Judgments and Losses</t>
  </si>
  <si>
    <t>FEMA Reimbursement of Flood Costs</t>
  </si>
  <si>
    <t>Other Flood Costs</t>
  </si>
  <si>
    <t>General Fund Expenditures</t>
  </si>
  <si>
    <t>Special Revenue Fund</t>
  </si>
  <si>
    <t>Revenues</t>
  </si>
  <si>
    <t>Other Sources</t>
  </si>
  <si>
    <t>Usage of Beginning Fund Balance</t>
  </si>
  <si>
    <t>TOTAL REV AND OTHER SOURCES</t>
  </si>
  <si>
    <t>Expenditures</t>
  </si>
  <si>
    <t>Other Uses</t>
  </si>
  <si>
    <t>Budgeted Increase in fund Balance</t>
  </si>
  <si>
    <t>TOTAL EXP AND OTHER USES</t>
  </si>
  <si>
    <t>Actual</t>
  </si>
  <si>
    <t>Nature of the Fund:</t>
  </si>
  <si>
    <t>Debt Service Fund</t>
  </si>
  <si>
    <t>Bond Issues (Except Enterprise)</t>
  </si>
  <si>
    <t>Property Taxes</t>
  </si>
  <si>
    <t>Interest Income</t>
  </si>
  <si>
    <t>Other:</t>
  </si>
  <si>
    <t>TOTAL REVENUE</t>
  </si>
  <si>
    <t>Beginning Fund Balance</t>
  </si>
  <si>
    <t>TOTAL AVAILABLE FOR APPROPRIATION</t>
  </si>
  <si>
    <t>Retirement of bonds</t>
  </si>
  <si>
    <t>Interest on bonds</t>
  </si>
  <si>
    <t>Agent's Fees</t>
  </si>
  <si>
    <t>Ending Fund Balance</t>
  </si>
  <si>
    <t>Capital Projects Fund</t>
  </si>
  <si>
    <t>Transfers from General Fund</t>
  </si>
  <si>
    <t>Other Additions</t>
  </si>
  <si>
    <t>Other Fund</t>
  </si>
  <si>
    <t>Beginning Fund Balance to be Appropriated</t>
  </si>
  <si>
    <t>Appropriated Increase in fund Balance</t>
  </si>
  <si>
    <t>Operating Revenue</t>
  </si>
  <si>
    <t>Charge for Services</t>
  </si>
  <si>
    <t>Interest Earned</t>
  </si>
  <si>
    <t>TOTAL OPERATING REVENUE</t>
  </si>
  <si>
    <t>Operating Expense</t>
  </si>
  <si>
    <t>Contractual Services</t>
  </si>
  <si>
    <t>Material and Supplies</t>
  </si>
  <si>
    <t>Depreciation</t>
  </si>
  <si>
    <t>TOTAL OPERATING EXPENSE</t>
  </si>
  <si>
    <t>Non-Operating Revenue (Expense) and Transfers</t>
  </si>
  <si>
    <t>Connection Fees</t>
  </si>
  <si>
    <t>Interest Expense</t>
  </si>
  <si>
    <t>Capital Contributions From Outside Sources</t>
  </si>
  <si>
    <t>Operating Transfers From:</t>
  </si>
  <si>
    <t>Operating Transfers To:</t>
  </si>
  <si>
    <t>NET INCOME (LOSS)</t>
  </si>
  <si>
    <t>Net Income (Loss)</t>
  </si>
  <si>
    <t>Plus:</t>
  </si>
  <si>
    <t>Less:</t>
  </si>
  <si>
    <t>TOTAL CASH PROVIDED (REQUIRED)</t>
  </si>
  <si>
    <t>Cash Operating Needs</t>
  </si>
  <si>
    <t>Source of Cash Required</t>
  </si>
  <si>
    <t>Cash Balance at Beginning of Year</t>
  </si>
  <si>
    <t>Issuance of Bonds and Other Debt</t>
  </si>
  <si>
    <t>Loans from Other Funds</t>
  </si>
  <si>
    <t>Part VI</t>
  </si>
  <si>
    <t>General Fund Expenditures - Continued</t>
  </si>
  <si>
    <t>General Fund Revenue - Continued</t>
  </si>
  <si>
    <t>Description</t>
  </si>
  <si>
    <t>Part IV</t>
  </si>
  <si>
    <t>Sales of Bonds</t>
  </si>
  <si>
    <t>City and Precinct Courts</t>
  </si>
  <si>
    <t>Emergency Services (Civil Defense)</t>
  </si>
  <si>
    <t>Beg. Class "C" Road Fund Bal. to be Appropr.</t>
  </si>
  <si>
    <t>Class "C" Road Program</t>
  </si>
  <si>
    <t>Class "C" Road Funds</t>
  </si>
  <si>
    <t>Personnel Services</t>
  </si>
  <si>
    <t>Sale of Investment and Other Current Assets</t>
  </si>
  <si>
    <t>Enterprise or Internal Service Fund:</t>
  </si>
  <si>
    <t>Plus: Depreciation</t>
  </si>
  <si>
    <t>Less: Major Improvements and Capital Outlay</t>
  </si>
  <si>
    <t>Less: Bond Principal Payments</t>
  </si>
  <si>
    <t>Impact Fee Spent</t>
  </si>
  <si>
    <t>Impact Fee Collected</t>
  </si>
  <si>
    <t>Part VII</t>
  </si>
  <si>
    <t>Part V</t>
  </si>
  <si>
    <t>Entity Name</t>
  </si>
  <si>
    <t>Alpine City</t>
  </si>
  <si>
    <t>American Fork City</t>
  </si>
  <si>
    <t>Aurora City</t>
  </si>
  <si>
    <t>Ballard Town</t>
  </si>
  <si>
    <t>Bear River City</t>
  </si>
  <si>
    <t>Beaver City</t>
  </si>
  <si>
    <t>Blanding City</t>
  </si>
  <si>
    <t>Bluffdale City</t>
  </si>
  <si>
    <t>Bountiful City</t>
  </si>
  <si>
    <t>Brigham City</t>
  </si>
  <si>
    <t>Castle Dale City</t>
  </si>
  <si>
    <t>Cedar City</t>
  </si>
  <si>
    <t>Cedar Hills City</t>
  </si>
  <si>
    <t>Centerfield City</t>
  </si>
  <si>
    <t>Centerville City</t>
  </si>
  <si>
    <t>Clearfield City</t>
  </si>
  <si>
    <t>Clinton City</t>
  </si>
  <si>
    <t>Coalville City</t>
  </si>
  <si>
    <t>Cottonwood Heights</t>
  </si>
  <si>
    <t>Delta City</t>
  </si>
  <si>
    <t>Draper City</t>
  </si>
  <si>
    <t>Duchesne City</t>
  </si>
  <si>
    <t>Eagle Mountain City</t>
  </si>
  <si>
    <t>East Carbon City</t>
  </si>
  <si>
    <t>Elk Ridge City</t>
  </si>
  <si>
    <t>Enoch City</t>
  </si>
  <si>
    <t>Enterprise City</t>
  </si>
  <si>
    <t>Ephraim City</t>
  </si>
  <si>
    <t>Escalante City</t>
  </si>
  <si>
    <t>Eureka City</t>
  </si>
  <si>
    <t>Fairview City</t>
  </si>
  <si>
    <t>Farmington City</t>
  </si>
  <si>
    <t>Farr West City</t>
  </si>
  <si>
    <t>Ferron City</t>
  </si>
  <si>
    <t>Fillmore City</t>
  </si>
  <si>
    <t>Fountain Green City</t>
  </si>
  <si>
    <t>Fruit Heights City</t>
  </si>
  <si>
    <t>Kamas City</t>
  </si>
  <si>
    <t>Kanab City</t>
  </si>
  <si>
    <t>Syracuse City</t>
  </si>
  <si>
    <t>Taylorsville City</t>
  </si>
  <si>
    <t>Garland City</t>
  </si>
  <si>
    <t>Genola Town</t>
  </si>
  <si>
    <t>Grantsville City</t>
  </si>
  <si>
    <t>Green River City</t>
  </si>
  <si>
    <t>Gunnison City</t>
  </si>
  <si>
    <t>Harrisville City</t>
  </si>
  <si>
    <t>Heber City</t>
  </si>
  <si>
    <t>Helper City</t>
  </si>
  <si>
    <t>Herriman</t>
  </si>
  <si>
    <t>Highland City</t>
  </si>
  <si>
    <t>Hildale City</t>
  </si>
  <si>
    <t>Holladay City</t>
  </si>
  <si>
    <t>Honeyville City</t>
  </si>
  <si>
    <t>Hooper City</t>
  </si>
  <si>
    <t>Huntington City</t>
  </si>
  <si>
    <t>Hurricane City</t>
  </si>
  <si>
    <t>Hyde Park City</t>
  </si>
  <si>
    <t>Hyrum City</t>
  </si>
  <si>
    <t>Ivins City</t>
  </si>
  <si>
    <t>Kaysville City</t>
  </si>
  <si>
    <t>La Verkin City</t>
  </si>
  <si>
    <t>Layton City</t>
  </si>
  <si>
    <t>Lehi City</t>
  </si>
  <si>
    <t>Lewiston City</t>
  </si>
  <si>
    <t>Lindon City</t>
  </si>
  <si>
    <t>Logan City</t>
  </si>
  <si>
    <t>Manti City</t>
  </si>
  <si>
    <t>Mapleton City</t>
  </si>
  <si>
    <t>Marriott-Slaterville City</t>
  </si>
  <si>
    <t>Midvale City</t>
  </si>
  <si>
    <t>Midway City</t>
  </si>
  <si>
    <t>Milford City</t>
  </si>
  <si>
    <t>Millville City</t>
  </si>
  <si>
    <t>Moab City</t>
  </si>
  <si>
    <t>Mona City</t>
  </si>
  <si>
    <t>Monroe City</t>
  </si>
  <si>
    <t>Monticello City</t>
  </si>
  <si>
    <t>Morgan City</t>
  </si>
  <si>
    <t>Moroni City</t>
  </si>
  <si>
    <t>Mt. Pleasant City</t>
  </si>
  <si>
    <t>Murray City</t>
  </si>
  <si>
    <t>Myton City</t>
  </si>
  <si>
    <t>Naples City</t>
  </si>
  <si>
    <t>Nephi City</t>
  </si>
  <si>
    <t>Nibley City</t>
  </si>
  <si>
    <t>North Logan City</t>
  </si>
  <si>
    <t>North Ogden City</t>
  </si>
  <si>
    <t>North Salt Lake City</t>
  </si>
  <si>
    <t>Oakley City</t>
  </si>
  <si>
    <t>Ogden City</t>
  </si>
  <si>
    <t>Orangeville City</t>
  </si>
  <si>
    <t>Orem City</t>
  </si>
  <si>
    <t>Panguitch City</t>
  </si>
  <si>
    <t>Park City</t>
  </si>
  <si>
    <t>Parowan City</t>
  </si>
  <si>
    <t>Payson City</t>
  </si>
  <si>
    <t>Perry City</t>
  </si>
  <si>
    <t>Plain City</t>
  </si>
  <si>
    <t>Pleasant Grove City</t>
  </si>
  <si>
    <t>Pleasant View City</t>
  </si>
  <si>
    <t>Price City</t>
  </si>
  <si>
    <t>Providence City</t>
  </si>
  <si>
    <t>Provo City</t>
  </si>
  <si>
    <t>Richfield City</t>
  </si>
  <si>
    <t>Richmond City</t>
  </si>
  <si>
    <t>River Heights City</t>
  </si>
  <si>
    <t>Riverdale City</t>
  </si>
  <si>
    <t>Riverton City</t>
  </si>
  <si>
    <t>Roosevelt City</t>
  </si>
  <si>
    <t>Roy City</t>
  </si>
  <si>
    <t>Salem City</t>
  </si>
  <si>
    <t>Salina City</t>
  </si>
  <si>
    <t>Salt Lake City</t>
  </si>
  <si>
    <t>Sandy City</t>
  </si>
  <si>
    <t>Santa Clara City</t>
  </si>
  <si>
    <t>Santaquin City</t>
  </si>
  <si>
    <t>Saratoga Springs</t>
  </si>
  <si>
    <t>Smithfield City</t>
  </si>
  <si>
    <t>South Jordan City</t>
  </si>
  <si>
    <t>South Ogden City</t>
  </si>
  <si>
    <t>South Salt Lake City</t>
  </si>
  <si>
    <t>South Weber City</t>
  </si>
  <si>
    <t>Spanish Fork City</t>
  </si>
  <si>
    <t>Spring City</t>
  </si>
  <si>
    <t>Springville City</t>
  </si>
  <si>
    <t>St. George City</t>
  </si>
  <si>
    <t>Sunnyside City</t>
  </si>
  <si>
    <t>Sunset City</t>
  </si>
  <si>
    <t>Tooele City</t>
  </si>
  <si>
    <t>Toquerville City</t>
  </si>
  <si>
    <t>Tremonton City</t>
  </si>
  <si>
    <t>Uintah City</t>
  </si>
  <si>
    <t>Vernal City</t>
  </si>
  <si>
    <t>Washington City</t>
  </si>
  <si>
    <t>Washington Terrace City</t>
  </si>
  <si>
    <t>Wellington City</t>
  </si>
  <si>
    <t>Wellsville City</t>
  </si>
  <si>
    <t>Wendover City</t>
  </si>
  <si>
    <t>West Bountiful City</t>
  </si>
  <si>
    <t>West Haven City</t>
  </si>
  <si>
    <t>West Jordan City</t>
  </si>
  <si>
    <t>West Point City</t>
  </si>
  <si>
    <t>West Valley City</t>
  </si>
  <si>
    <t>Willard City</t>
  </si>
  <si>
    <t>Woodland Hills City</t>
  </si>
  <si>
    <t>Woods Cross City</t>
  </si>
  <si>
    <t>Select City</t>
  </si>
  <si>
    <t>Alta Town</t>
  </si>
  <si>
    <t>Altamont Town</t>
  </si>
  <si>
    <t>Alton Town</t>
  </si>
  <si>
    <t>Amalga Town</t>
  </si>
  <si>
    <t>Annabella Town</t>
  </si>
  <si>
    <t>Antimony Town</t>
  </si>
  <si>
    <t>Apple Valley</t>
  </si>
  <si>
    <t>Bicknell Town</t>
  </si>
  <si>
    <t>Big Water Town</t>
  </si>
  <si>
    <t>Boulder Town</t>
  </si>
  <si>
    <t>Brian Head Town</t>
  </si>
  <si>
    <t>Bryce Canyon City</t>
  </si>
  <si>
    <t>Cannonville Town</t>
  </si>
  <si>
    <t>Castle Valley Town</t>
  </si>
  <si>
    <t>Cedar Fort Town</t>
  </si>
  <si>
    <t>Central Valley</t>
  </si>
  <si>
    <t>Charleston Town</t>
  </si>
  <si>
    <t>Circleville Town</t>
  </si>
  <si>
    <t>Clarkston Town</t>
  </si>
  <si>
    <t>Clawson Town</t>
  </si>
  <si>
    <t>Cleveland Town</t>
  </si>
  <si>
    <t>Corinne City</t>
  </si>
  <si>
    <t>Cornish Town</t>
  </si>
  <si>
    <t>Daniel Town</t>
  </si>
  <si>
    <t>Deweyville Town</t>
  </si>
  <si>
    <t>Elmo Town</t>
  </si>
  <si>
    <t>Elsinore Town</t>
  </si>
  <si>
    <t>Elwood Town</t>
  </si>
  <si>
    <t>Emery Town</t>
  </si>
  <si>
    <t>Fairfield Town</t>
  </si>
  <si>
    <t>Fayette Town</t>
  </si>
  <si>
    <t>Fielding Town</t>
  </si>
  <si>
    <t>Francis City</t>
  </si>
  <si>
    <t>Garden City</t>
  </si>
  <si>
    <t>Glendale Town</t>
  </si>
  <si>
    <t>Glenwood Town</t>
  </si>
  <si>
    <t>Goshen Town</t>
  </si>
  <si>
    <t>Hanksville</t>
  </si>
  <si>
    <t>Hatch Town</t>
  </si>
  <si>
    <t>Henefer Town</t>
  </si>
  <si>
    <t>Henrieville Town</t>
  </si>
  <si>
    <t>Hideout Town</t>
  </si>
  <si>
    <t>Hinckley Town</t>
  </si>
  <si>
    <t>Holden Town</t>
  </si>
  <si>
    <t>Howell Town</t>
  </si>
  <si>
    <t>Huntsville Town</t>
  </si>
  <si>
    <t>Independence</t>
  </si>
  <si>
    <t>Joseph Town</t>
  </si>
  <si>
    <t>Junction Town</t>
  </si>
  <si>
    <t>Kanarraville Town</t>
  </si>
  <si>
    <t>Kanosh Town</t>
  </si>
  <si>
    <t>Kingston Town</t>
  </si>
  <si>
    <t>Koosharem Town</t>
  </si>
  <si>
    <t>Laketown Town</t>
  </si>
  <si>
    <t>Leamington Town</t>
  </si>
  <si>
    <t>Leeds Town</t>
  </si>
  <si>
    <t>Levan Town</t>
  </si>
  <si>
    <t>Loa Town</t>
  </si>
  <si>
    <t>Lyman Town</t>
  </si>
  <si>
    <t>Lynndyl Town</t>
  </si>
  <si>
    <t>Manila Town</t>
  </si>
  <si>
    <t>Mantua Town</t>
  </si>
  <si>
    <t>Marysvale Town</t>
  </si>
  <si>
    <t>Mayfield Town</t>
  </si>
  <si>
    <t>Meadow Town</t>
  </si>
  <si>
    <t>Mendon City</t>
  </si>
  <si>
    <t>Minersville Town</t>
  </si>
  <si>
    <t>New Harmony Town</t>
  </si>
  <si>
    <t>Newton Town</t>
  </si>
  <si>
    <t>Oak City</t>
  </si>
  <si>
    <t>Ophir Town</t>
  </si>
  <si>
    <t>Orderville Town</t>
  </si>
  <si>
    <t>Paradise Town</t>
  </si>
  <si>
    <t>Paragonah Town</t>
  </si>
  <si>
    <t>Plymouth Town</t>
  </si>
  <si>
    <t>Portage Town</t>
  </si>
  <si>
    <t>Randolph Town</t>
  </si>
  <si>
    <t>Redmond Town</t>
  </si>
  <si>
    <t>Rockville Town</t>
  </si>
  <si>
    <t>Rocky Ridge Town</t>
  </si>
  <si>
    <t>Rush Valley Town</t>
  </si>
  <si>
    <t>Scipio Town</t>
  </si>
  <si>
    <t>Scofield Town</t>
  </si>
  <si>
    <t>Sigurd Town</t>
  </si>
  <si>
    <t>Snowville Town</t>
  </si>
  <si>
    <t>Springdale Town</t>
  </si>
  <si>
    <t>Sterling Town</t>
  </si>
  <si>
    <t>Stockton Town</t>
  </si>
  <si>
    <t>Tabiona Town</t>
  </si>
  <si>
    <t>Torrey Town</t>
  </si>
  <si>
    <t>Trenton Town</t>
  </si>
  <si>
    <t>Tropic Town</t>
  </si>
  <si>
    <t>Vernon Town</t>
  </si>
  <si>
    <t>Vineyard Town</t>
  </si>
  <si>
    <t>Virgin Town</t>
  </si>
  <si>
    <t>Wales Town</t>
  </si>
  <si>
    <t>Wallsburg Town</t>
  </si>
  <si>
    <t>Woodruff Town</t>
  </si>
  <si>
    <t>Actual Exp.</t>
  </si>
  <si>
    <t>Part II</t>
  </si>
  <si>
    <t>CONTINUE ON PAGE 4 WITH PART II</t>
  </si>
  <si>
    <t>Enterprise Fund Instructions</t>
  </si>
  <si>
    <r>
      <t xml:space="preserve">INSTRUCTIONS:
- The enterprise budget form is an accrual basis budget.  While we acknowledge that a cash flow analysis is critical to the effective operation of any organization, it is more important to know whether the enterprise is operating at a profit or loss on current year revenues and expenses in a fiscal year period.  Since enterprise funds are required to follow the same accounting principles for determining profit or loss that a private company is, it must be recognized that certain items such as bond proceeds are not revenues even though they provide cash, and items such as construction and major improvements of systems and debt repayment are not expenses even though they use cash.  Accordingly, it would be helpful for the town to use the cash reconciliation section provided at the bottom of the form for cash flow analysis.  Net income (loss) should not reflect retained earnings.
- A separate budget should be submitted for each enterprise function, such as water and electric.  A combined budget may be prepared only if the function of the enterprise is closely related, such as water and sewer.
- Bonds to be repaid from enterprise funds should be budgeted and reported in the enterprise fund rather than the debt service fund.
</t>
    </r>
    <r>
      <rPr>
        <b/>
        <sz val="12"/>
        <rFont val="Calibri"/>
        <family val="2"/>
      </rPr>
      <t>See page 2 of section IV.C.02 in the Uniform Accounting Manual</t>
    </r>
    <r>
      <rPr>
        <sz val="12"/>
        <rFont val="Calibri"/>
        <family val="2"/>
      </rPr>
      <t xml:space="preserve">
</t>
    </r>
  </si>
  <si>
    <t>Adopted Budget Form for:</t>
  </si>
  <si>
    <t>Fiscal Year Ended</t>
  </si>
  <si>
    <t>Cities, Towns &amp; Counties</t>
  </si>
  <si>
    <r>
      <rPr>
        <b/>
        <sz val="10"/>
        <rFont val="Arial"/>
        <family val="2"/>
      </rPr>
      <t>Definitions:</t>
    </r>
    <r>
      <rPr>
        <sz val="10"/>
        <rFont val="Arial"/>
        <family val="2"/>
      </rPr>
      <t xml:space="preserve">  </t>
    </r>
    <r>
      <rPr>
        <i/>
        <sz val="10"/>
        <rFont val="Arial"/>
        <family val="2"/>
      </rPr>
      <t>Current Budget Year</t>
    </r>
    <r>
      <rPr>
        <sz val="10"/>
        <rFont val="Arial"/>
        <family val="2"/>
      </rPr>
      <t xml:space="preserve">:  The budget year in which a local government is currently operating.   </t>
    </r>
    <r>
      <rPr>
        <i/>
        <sz val="10"/>
        <rFont val="Arial"/>
        <family val="2"/>
      </rPr>
      <t>Ensuing Budget Year</t>
    </r>
    <r>
      <rPr>
        <sz val="10"/>
        <rFont val="Arial"/>
        <family val="2"/>
      </rPr>
      <t>:  The next upcoming budget year, also known as the “incoming” budget year</t>
    </r>
  </si>
  <si>
    <t>Other (specify):</t>
  </si>
  <si>
    <t>Miscellaneous Services</t>
  </si>
  <si>
    <t>Grants from Local Units</t>
  </si>
  <si>
    <t>Administrative/Legislative</t>
  </si>
  <si>
    <t>Other Professional Services</t>
  </si>
  <si>
    <t>Construction</t>
  </si>
  <si>
    <t>Repair and Maintenance</t>
  </si>
  <si>
    <t>Community and Economic Development</t>
  </si>
  <si>
    <t>Beg. General Fund Bal. to be Appropriated</t>
  </si>
  <si>
    <t>CONTINUE PART I ON PAGE 2</t>
  </si>
  <si>
    <t>CONTINUE PART I ON PAGE 3</t>
  </si>
  <si>
    <t>CONTINUE PART II ON PAGE 5</t>
  </si>
  <si>
    <t>CONTINUE PART II ON PAGE 6</t>
  </si>
  <si>
    <t>CONTINUE ON PAGE 7 FOR PART III</t>
  </si>
  <si>
    <t>Emigration Township</t>
  </si>
  <si>
    <t>Other (specify): Interlocal Agreement</t>
  </si>
  <si>
    <t>Other (specify): Other revenues not specifically identified</t>
  </si>
  <si>
    <t>Other (specify): Contributions</t>
  </si>
  <si>
    <t xml:space="preserve">                                                                                               </t>
  </si>
  <si>
    <t>Class "B&amp;C" Road Fund Allotment</t>
  </si>
  <si>
    <t xml:space="preserve">Other (specify):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</si>
</sst>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11"/>
      <color indexed="8"/>
      <name val="Calibri"/>
      <family val="2"/>
    </font>
    <font>
      <sz val="8"/>
      <name val="Arial"/>
      <family val="2"/>
    </font>
    <font>
      <sz val="10"/>
      <name val="Arial"/>
      <family val="2"/>
    </font>
    <font>
      <b/>
      <sz val="12"/>
      <name val="Arial"/>
      <family val="2"/>
    </font>
    <font>
      <sz val="14"/>
      <name val="Arial"/>
      <family val="2"/>
    </font>
    <font>
      <b/>
      <sz val="14"/>
      <name val="Arial"/>
      <family val="2"/>
    </font>
    <font>
      <b/>
      <sz val="10"/>
      <name val="Arial"/>
      <family val="2"/>
    </font>
    <font>
      <b/>
      <sz val="20"/>
      <name val="Arial"/>
      <family val="2"/>
    </font>
    <font>
      <b/>
      <sz val="8"/>
      <name val="Arial"/>
      <family val="2"/>
    </font>
    <font>
      <sz val="11"/>
      <name val="Times New Roman"/>
      <family val="1"/>
    </font>
    <font>
      <b/>
      <sz val="13"/>
      <name val="Arial"/>
      <family val="2"/>
    </font>
    <font>
      <b/>
      <sz val="9"/>
      <name val="Arial"/>
      <family val="2"/>
    </font>
    <font>
      <b/>
      <sz val="11.5"/>
      <name val="Arial"/>
      <family val="2"/>
    </font>
    <font>
      <sz val="10"/>
      <color indexed="8"/>
      <name val="Arial"/>
      <family val="2"/>
    </font>
    <font>
      <sz val="12"/>
      <name val="Calibri"/>
      <family val="2"/>
    </font>
    <font>
      <b/>
      <sz val="12"/>
      <name val="Calibri"/>
      <family val="2"/>
    </font>
    <font>
      <b/>
      <sz val="14"/>
      <color theme="0"/>
      <name val="Arial"/>
      <family val="2"/>
    </font>
    <font>
      <b/>
      <sz val="13"/>
      <color theme="0"/>
      <name val="Arial"/>
      <family val="2"/>
    </font>
    <font>
      <sz val="12"/>
      <name val="Calibri"/>
      <family val="2"/>
      <scheme val="minor"/>
    </font>
    <font>
      <sz val="12"/>
      <name val="Arial"/>
      <family val="2"/>
    </font>
    <font>
      <i/>
      <sz val="10"/>
      <name val="Arial"/>
      <family val="2"/>
    </font>
    <font>
      <b/>
      <sz val="11.8"/>
      <name val="Arial"/>
      <family val="2"/>
    </font>
    <font>
      <b/>
      <sz val="11"/>
      <name val="Arial"/>
      <family val="2"/>
    </font>
    <font>
      <sz val="10"/>
      <color rgb="FF000000"/>
      <name val="Arial"/>
      <family val="2"/>
    </font>
  </fonts>
  <fills count="8">
    <fill>
      <patternFill patternType="none"/>
    </fill>
    <fill>
      <patternFill patternType="gray125"/>
    </fill>
    <fill>
      <patternFill patternType="solid">
        <fgColor indexed="22"/>
        <bgColor indexed="0"/>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55">
    <border>
      <left/>
      <right/>
      <top/>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3" fillId="0" borderId="0"/>
    <xf numFmtId="0" fontId="14" fillId="0" borderId="0"/>
  </cellStyleXfs>
  <cellXfs count="255">
    <xf numFmtId="0" fontId="0" fillId="0" borderId="0" xfId="0"/>
    <xf numFmtId="0" fontId="3" fillId="0" borderId="0" xfId="0" applyFont="1"/>
    <xf numFmtId="0" fontId="3" fillId="0" borderId="9" xfId="0" applyFont="1" applyBorder="1" applyProtection="1">
      <protection locked="0"/>
    </xf>
    <xf numFmtId="0" fontId="3" fillId="0" borderId="5" xfId="0" applyFont="1" applyBorder="1" applyProtection="1">
      <protection locked="0"/>
    </xf>
    <xf numFmtId="0" fontId="3" fillId="0" borderId="20" xfId="0" applyFont="1" applyBorder="1" applyProtection="1">
      <protection locked="0"/>
    </xf>
    <xf numFmtId="0" fontId="11" fillId="0" borderId="3" xfId="1" applyFont="1" applyBorder="1" applyAlignment="1" applyProtection="1">
      <alignment vertical="center"/>
      <protection locked="0"/>
    </xf>
    <xf numFmtId="0" fontId="3" fillId="0" borderId="9" xfId="1" applyFont="1" applyBorder="1" applyProtection="1">
      <protection locked="0"/>
    </xf>
    <xf numFmtId="0" fontId="3" fillId="0" borderId="20" xfId="1" applyFont="1" applyBorder="1" applyProtection="1">
      <protection locked="0"/>
    </xf>
    <xf numFmtId="0" fontId="3" fillId="0" borderId="24" xfId="1" applyFont="1" applyBorder="1" applyProtection="1">
      <protection locked="0"/>
    </xf>
    <xf numFmtId="0" fontId="3" fillId="0" borderId="19" xfId="1" applyFont="1" applyBorder="1" applyProtection="1">
      <protection locked="0"/>
    </xf>
    <xf numFmtId="0" fontId="3" fillId="0" borderId="5" xfId="1" applyFont="1" applyBorder="1" applyProtection="1">
      <protection locked="0"/>
    </xf>
    <xf numFmtId="0" fontId="1" fillId="2" borderId="25" xfId="2" applyFont="1" applyFill="1" applyBorder="1" applyAlignment="1">
      <alignment horizontal="center"/>
    </xf>
    <xf numFmtId="0" fontId="1" fillId="0" borderId="1" xfId="2" applyFont="1" applyFill="1" applyBorder="1" applyAlignment="1">
      <alignment wrapText="1"/>
    </xf>
    <xf numFmtId="0" fontId="6" fillId="0" borderId="3" xfId="0" applyFont="1" applyBorder="1" applyAlignment="1" applyProtection="1">
      <alignment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9" xfId="0" applyFont="1" applyFill="1" applyBorder="1" applyProtection="1">
      <protection locked="0"/>
    </xf>
    <xf numFmtId="0" fontId="3" fillId="0" borderId="5" xfId="0" applyFont="1" applyFill="1" applyBorder="1" applyProtection="1">
      <protection locked="0"/>
    </xf>
    <xf numFmtId="0" fontId="3" fillId="0" borderId="19" xfId="0" applyFont="1" applyFill="1" applyBorder="1" applyProtection="1">
      <protection locked="0"/>
    </xf>
    <xf numFmtId="0" fontId="1" fillId="0" borderId="0" xfId="2" applyFont="1" applyFill="1" applyBorder="1" applyAlignment="1">
      <alignment wrapText="1"/>
    </xf>
    <xf numFmtId="0" fontId="0" fillId="0" borderId="0" xfId="0" applyProtection="1">
      <protection locked="0"/>
    </xf>
    <xf numFmtId="0" fontId="3" fillId="0" borderId="0" xfId="0" applyFont="1" applyProtection="1">
      <protection locked="0"/>
    </xf>
    <xf numFmtId="0" fontId="11" fillId="0" borderId="12" xfId="0" applyFont="1" applyBorder="1" applyProtection="1">
      <protection locked="0"/>
    </xf>
    <xf numFmtId="0" fontId="8" fillId="0" borderId="0" xfId="0" applyFont="1" applyBorder="1" applyAlignment="1" applyProtection="1">
      <protection locked="0"/>
    </xf>
    <xf numFmtId="0" fontId="9" fillId="0" borderId="3" xfId="0" applyFont="1" applyBorder="1" applyAlignment="1" applyProtection="1">
      <protection locked="0"/>
    </xf>
    <xf numFmtId="0" fontId="3" fillId="0" borderId="2" xfId="0" applyFont="1" applyBorder="1" applyProtection="1">
      <protection locked="0"/>
    </xf>
    <xf numFmtId="0" fontId="3" fillId="0" borderId="3" xfId="0" applyFont="1" applyBorder="1" applyProtection="1">
      <protection locked="0"/>
    </xf>
    <xf numFmtId="49" fontId="17" fillId="4" borderId="2" xfId="0" applyNumberFormat="1"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7" fillId="0" borderId="5" xfId="0" applyFont="1" applyBorder="1" applyAlignment="1" applyProtection="1">
      <alignment horizontal="center"/>
      <protection locked="0"/>
    </xf>
    <xf numFmtId="0" fontId="7" fillId="0" borderId="5" xfId="0" applyFont="1" applyBorder="1" applyProtection="1">
      <protection locked="0"/>
    </xf>
    <xf numFmtId="0" fontId="7" fillId="0" borderId="11" xfId="0" applyFont="1" applyBorder="1" applyAlignment="1" applyProtection="1">
      <alignment horizontal="center"/>
      <protection locked="0"/>
    </xf>
    <xf numFmtId="0" fontId="7" fillId="0" borderId="19"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20" xfId="0" applyFont="1" applyBorder="1" applyAlignment="1" applyProtection="1">
      <alignment horizontal="center"/>
      <protection locked="0"/>
    </xf>
    <xf numFmtId="49" fontId="3" fillId="0" borderId="8" xfId="0" applyNumberFormat="1" applyFont="1" applyBorder="1" applyAlignment="1" applyProtection="1">
      <alignment horizontal="center"/>
      <protection locked="0"/>
    </xf>
    <xf numFmtId="0" fontId="4" fillId="0" borderId="8" xfId="0" applyFont="1" applyBorder="1" applyAlignment="1" applyProtection="1">
      <alignment vertical="top"/>
      <protection locked="0"/>
    </xf>
    <xf numFmtId="0" fontId="3" fillId="3" borderId="8" xfId="0" applyFont="1" applyFill="1" applyBorder="1" applyProtection="1">
      <protection locked="0"/>
    </xf>
    <xf numFmtId="0" fontId="6" fillId="0" borderId="17" xfId="0" applyFont="1" applyBorder="1" applyProtection="1">
      <protection locked="0"/>
    </xf>
    <xf numFmtId="0" fontId="6" fillId="0" borderId="18" xfId="0" applyFont="1" applyBorder="1" applyProtection="1">
      <protection locked="0"/>
    </xf>
    <xf numFmtId="0" fontId="11" fillId="0" borderId="17" xfId="0" applyFont="1" applyBorder="1" applyProtection="1">
      <protection locked="0"/>
    </xf>
    <xf numFmtId="0" fontId="3" fillId="0" borderId="16" xfId="0" applyFont="1" applyBorder="1" applyProtection="1">
      <protection locked="0"/>
    </xf>
    <xf numFmtId="0" fontId="5" fillId="0" borderId="0" xfId="0" applyFont="1" applyProtection="1">
      <protection locked="0"/>
    </xf>
    <xf numFmtId="49" fontId="17" fillId="4" borderId="3" xfId="0" applyNumberFormat="1" applyFont="1" applyFill="1" applyBorder="1" applyAlignment="1" applyProtection="1">
      <alignment horizontal="center"/>
      <protection locked="0"/>
    </xf>
    <xf numFmtId="0" fontId="6" fillId="0" borderId="3" xfId="0" applyFont="1" applyBorder="1" applyProtection="1">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3" fillId="3" borderId="8" xfId="0" applyFont="1" applyFill="1" applyBorder="1" applyAlignment="1" applyProtection="1">
      <alignment vertical="top"/>
      <protection locked="0"/>
    </xf>
    <xf numFmtId="49" fontId="3" fillId="0" borderId="19" xfId="0" applyNumberFormat="1" applyFont="1" applyBorder="1" applyAlignment="1" applyProtection="1">
      <alignment horizontal="left"/>
      <protection locked="0"/>
    </xf>
    <xf numFmtId="0" fontId="3" fillId="0" borderId="0" xfId="0" applyFont="1" applyAlignment="1" applyProtection="1">
      <alignment vertical="center"/>
      <protection locked="0"/>
    </xf>
    <xf numFmtId="0" fontId="7" fillId="0" borderId="9" xfId="0" applyFont="1" applyBorder="1" applyProtection="1">
      <protection locked="0"/>
    </xf>
    <xf numFmtId="0" fontId="4" fillId="0" borderId="8" xfId="0" applyFont="1" applyBorder="1" applyProtection="1">
      <protection locked="0"/>
    </xf>
    <xf numFmtId="0" fontId="3" fillId="0" borderId="8" xfId="0" applyFont="1" applyBorder="1" applyProtection="1">
      <protection locked="0"/>
    </xf>
    <xf numFmtId="0" fontId="4" fillId="0" borderId="20" xfId="0" applyFont="1" applyBorder="1" applyAlignment="1" applyProtection="1">
      <alignment vertical="top"/>
      <protection locked="0"/>
    </xf>
    <xf numFmtId="49" fontId="3" fillId="0" borderId="20" xfId="0" applyNumberFormat="1" applyFont="1" applyBorder="1" applyAlignment="1" applyProtection="1">
      <alignment horizontal="center"/>
      <protection locked="0"/>
    </xf>
    <xf numFmtId="0" fontId="7" fillId="0" borderId="20" xfId="0" applyFont="1" applyBorder="1" applyProtection="1">
      <protection locked="0"/>
    </xf>
    <xf numFmtId="49" fontId="3" fillId="0" borderId="0" xfId="0" applyNumberFormat="1" applyFont="1" applyProtection="1">
      <protection locked="0"/>
    </xf>
    <xf numFmtId="0" fontId="3" fillId="0" borderId="0" xfId="0" applyFont="1" applyAlignment="1" applyProtection="1">
      <alignment horizontal="center"/>
      <protection locked="0"/>
    </xf>
    <xf numFmtId="49" fontId="3" fillId="0" borderId="31" xfId="0" applyNumberFormat="1" applyFont="1" applyBorder="1" applyAlignment="1" applyProtection="1">
      <alignment horizontal="left"/>
      <protection locked="0"/>
    </xf>
    <xf numFmtId="0" fontId="23" fillId="0" borderId="21" xfId="0" applyFont="1" applyBorder="1" applyProtection="1">
      <protection locked="0"/>
    </xf>
    <xf numFmtId="0" fontId="3" fillId="0" borderId="21" xfId="0" applyFont="1" applyFill="1" applyBorder="1" applyProtection="1">
      <protection locked="0"/>
    </xf>
    <xf numFmtId="0" fontId="3" fillId="0" borderId="32" xfId="0" applyFont="1" applyFill="1" applyBorder="1" applyProtection="1">
      <protection locked="0"/>
    </xf>
    <xf numFmtId="49" fontId="3" fillId="0" borderId="20" xfId="0" applyNumberFormat="1" applyFont="1" applyBorder="1" applyAlignment="1" applyProtection="1">
      <alignment horizontal="left"/>
      <protection locked="0"/>
    </xf>
    <xf numFmtId="0" fontId="23" fillId="0" borderId="20" xfId="0" applyFont="1" applyBorder="1" applyProtection="1">
      <protection locked="0"/>
    </xf>
    <xf numFmtId="0" fontId="3" fillId="0" borderId="20" xfId="0" applyFont="1" applyFill="1" applyBorder="1" applyProtection="1">
      <protection locked="0"/>
    </xf>
    <xf numFmtId="49" fontId="3" fillId="0" borderId="31" xfId="0" applyNumberFormat="1" applyFont="1" applyBorder="1" applyAlignment="1" applyProtection="1">
      <alignment horizontal="center"/>
      <protection locked="0"/>
    </xf>
    <xf numFmtId="0" fontId="4" fillId="0" borderId="21" xfId="0" applyFont="1" applyBorder="1" applyProtection="1">
      <protection locked="0"/>
    </xf>
    <xf numFmtId="0" fontId="3" fillId="0" borderId="21" xfId="0" applyFont="1" applyBorder="1" applyProtection="1">
      <protection locked="0"/>
    </xf>
    <xf numFmtId="0" fontId="6" fillId="0" borderId="35" xfId="0" applyFont="1" applyBorder="1" applyProtection="1">
      <protection locked="0"/>
    </xf>
    <xf numFmtId="49" fontId="9" fillId="0" borderId="37" xfId="0" applyNumberFormat="1" applyFont="1" applyBorder="1" applyAlignment="1" applyProtection="1">
      <protection locked="0"/>
    </xf>
    <xf numFmtId="0" fontId="3" fillId="0" borderId="38" xfId="0" applyFont="1" applyBorder="1" applyAlignment="1" applyProtection="1">
      <alignment horizontal="center"/>
      <protection locked="0"/>
    </xf>
    <xf numFmtId="49" fontId="3" fillId="0" borderId="41" xfId="0" applyNumberFormat="1" applyFont="1" applyBorder="1" applyAlignment="1" applyProtection="1">
      <alignment horizontal="center"/>
      <protection locked="0"/>
    </xf>
    <xf numFmtId="0" fontId="3" fillId="3" borderId="42" xfId="0" applyFont="1" applyFill="1" applyBorder="1" applyProtection="1">
      <protection locked="0"/>
    </xf>
    <xf numFmtId="49" fontId="3" fillId="0" borderId="43" xfId="0" applyNumberFormat="1" applyFont="1" applyBorder="1" applyAlignment="1" applyProtection="1">
      <alignment horizontal="left"/>
      <protection locked="0"/>
    </xf>
    <xf numFmtId="0" fontId="3" fillId="0" borderId="44" xfId="0" applyFont="1" applyFill="1" applyBorder="1" applyProtection="1">
      <protection locked="0"/>
    </xf>
    <xf numFmtId="49" fontId="3" fillId="0" borderId="45" xfId="0" applyNumberFormat="1" applyFont="1" applyBorder="1" applyAlignment="1" applyProtection="1">
      <alignment horizontal="left"/>
      <protection locked="0"/>
    </xf>
    <xf numFmtId="49" fontId="3" fillId="0" borderId="43" xfId="0" quotePrefix="1" applyNumberFormat="1" applyFont="1" applyBorder="1" applyAlignment="1" applyProtection="1">
      <alignment horizontal="left"/>
      <protection locked="0"/>
    </xf>
    <xf numFmtId="49" fontId="3" fillId="0" borderId="46" xfId="0" applyNumberFormat="1" applyFont="1" applyBorder="1" applyAlignment="1" applyProtection="1">
      <alignment horizontal="left"/>
      <protection locked="0"/>
    </xf>
    <xf numFmtId="0" fontId="3" fillId="0" borderId="24" xfId="0" applyFont="1" applyFill="1" applyBorder="1" applyProtection="1">
      <protection locked="0"/>
    </xf>
    <xf numFmtId="0" fontId="3" fillId="0" borderId="47" xfId="0" applyFont="1" applyFill="1" applyBorder="1" applyProtection="1">
      <protection locked="0"/>
    </xf>
    <xf numFmtId="49" fontId="3" fillId="0" borderId="41" xfId="0" applyNumberFormat="1" applyFont="1" applyBorder="1" applyAlignment="1" applyProtection="1">
      <alignment horizontal="left"/>
      <protection locked="0"/>
    </xf>
    <xf numFmtId="49" fontId="3" fillId="0" borderId="41" xfId="0" applyNumberFormat="1" applyFont="1" applyBorder="1" applyAlignment="1" applyProtection="1">
      <alignment horizontal="left" vertical="top"/>
      <protection locked="0"/>
    </xf>
    <xf numFmtId="0" fontId="3" fillId="3" borderId="42" xfId="0" applyFont="1" applyFill="1" applyBorder="1" applyAlignment="1" applyProtection="1">
      <alignment vertical="top"/>
      <protection locked="0"/>
    </xf>
    <xf numFmtId="0" fontId="3" fillId="0" borderId="48" xfId="0" applyFont="1" applyFill="1" applyBorder="1" applyProtection="1">
      <protection locked="0"/>
    </xf>
    <xf numFmtId="0" fontId="6" fillId="0" borderId="49" xfId="0" applyFont="1" applyBorder="1" applyProtection="1">
      <protection locked="0"/>
    </xf>
    <xf numFmtId="0" fontId="6" fillId="0" borderId="15" xfId="0" applyFont="1" applyBorder="1" applyProtection="1">
      <protection locked="0"/>
    </xf>
    <xf numFmtId="0" fontId="11" fillId="0" borderId="26" xfId="0" applyFont="1" applyBorder="1" applyProtection="1">
      <protection locked="0"/>
    </xf>
    <xf numFmtId="0" fontId="3" fillId="0" borderId="14" xfId="0" applyFont="1" applyBorder="1" applyProtection="1">
      <protection locked="0"/>
    </xf>
    <xf numFmtId="49" fontId="17" fillId="4" borderId="37" xfId="0" applyNumberFormat="1" applyFont="1" applyFill="1" applyBorder="1" applyAlignment="1" applyProtection="1">
      <alignment horizontal="center"/>
      <protection locked="0"/>
    </xf>
    <xf numFmtId="0" fontId="5" fillId="0" borderId="38" xfId="0" applyFont="1" applyBorder="1" applyAlignment="1" applyProtection="1">
      <alignment horizontal="center"/>
      <protection locked="0"/>
    </xf>
    <xf numFmtId="0" fontId="7" fillId="0" borderId="51" xfId="0" applyFont="1" applyBorder="1" applyAlignment="1" applyProtection="1">
      <alignment horizontal="center"/>
      <protection locked="0"/>
    </xf>
    <xf numFmtId="0" fontId="7" fillId="0" borderId="52" xfId="0" applyFont="1" applyBorder="1" applyAlignment="1" applyProtection="1">
      <alignment horizontal="center"/>
      <protection locked="0"/>
    </xf>
    <xf numFmtId="49" fontId="3" fillId="0" borderId="53" xfId="0" applyNumberFormat="1" applyFont="1" applyBorder="1" applyAlignment="1" applyProtection="1">
      <alignment horizontal="left"/>
      <protection locked="0"/>
    </xf>
    <xf numFmtId="0" fontId="3" fillId="3" borderId="20" xfId="0" applyFont="1" applyFill="1" applyBorder="1" applyProtection="1">
      <protection locked="0"/>
    </xf>
    <xf numFmtId="49" fontId="3" fillId="0" borderId="46" xfId="0" quotePrefix="1" applyNumberFormat="1" applyFont="1" applyBorder="1" applyAlignment="1" applyProtection="1">
      <alignment horizontal="left"/>
      <protection locked="0"/>
    </xf>
    <xf numFmtId="0" fontId="22" fillId="0" borderId="8" xfId="0" applyFont="1" applyBorder="1" applyAlignment="1" applyProtection="1">
      <alignment vertical="top"/>
      <protection locked="0"/>
    </xf>
    <xf numFmtId="0" fontId="6" fillId="0" borderId="18" xfId="0" applyFont="1" applyBorder="1" applyAlignment="1" applyProtection="1">
      <alignment horizontal="left"/>
      <protection locked="0"/>
    </xf>
    <xf numFmtId="0" fontId="17" fillId="4" borderId="2"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3" fillId="0" borderId="8" xfId="0" applyFont="1" applyBorder="1" applyAlignment="1" applyProtection="1">
      <alignment horizontal="center"/>
      <protection locked="0"/>
    </xf>
    <xf numFmtId="0" fontId="3" fillId="0" borderId="9" xfId="0" applyFont="1" applyBorder="1" applyAlignment="1" applyProtection="1">
      <alignment horizontal="left"/>
      <protection locked="0"/>
    </xf>
    <xf numFmtId="0" fontId="3" fillId="0" borderId="19" xfId="0" applyFont="1" applyFill="1" applyBorder="1" applyAlignment="1" applyProtection="1">
      <alignment horizontal="left"/>
      <protection locked="0"/>
    </xf>
    <xf numFmtId="0" fontId="3" fillId="0" borderId="8"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9" xfId="0" applyFont="1" applyBorder="1" applyAlignment="1" applyProtection="1">
      <alignment horizontal="center"/>
      <protection locked="0"/>
    </xf>
    <xf numFmtId="0" fontId="4" fillId="0" borderId="9" xfId="0" applyFont="1" applyBorder="1" applyProtection="1">
      <protection locked="0"/>
    </xf>
    <xf numFmtId="0" fontId="3" fillId="0" borderId="0" xfId="0" applyFont="1" applyBorder="1" applyProtection="1">
      <protection locked="0"/>
    </xf>
    <xf numFmtId="0" fontId="3" fillId="0" borderId="22" xfId="0" applyFont="1" applyBorder="1" applyProtection="1">
      <protection locked="0"/>
    </xf>
    <xf numFmtId="0" fontId="3" fillId="0" borderId="20" xfId="0" applyFont="1" applyBorder="1" applyAlignment="1" applyProtection="1">
      <alignment horizontal="left"/>
      <protection locked="0"/>
    </xf>
    <xf numFmtId="0" fontId="3" fillId="0" borderId="8" xfId="0" applyFont="1" applyBorder="1" applyAlignment="1" applyProtection="1">
      <alignment horizontal="left" vertical="top"/>
      <protection locked="0"/>
    </xf>
    <xf numFmtId="0" fontId="0" fillId="0" borderId="0" xfId="0" applyAlignment="1" applyProtection="1">
      <alignment vertical="center"/>
      <protection locked="0"/>
    </xf>
    <xf numFmtId="0" fontId="3" fillId="0" borderId="9" xfId="0" quotePrefix="1" applyFont="1" applyBorder="1" applyAlignment="1" applyProtection="1">
      <alignment horizontal="left"/>
      <protection locked="0"/>
    </xf>
    <xf numFmtId="0" fontId="3" fillId="0" borderId="9" xfId="0" quotePrefix="1" applyFont="1" applyBorder="1" applyProtection="1">
      <protection locked="0"/>
    </xf>
    <xf numFmtId="0" fontId="3" fillId="0" borderId="23" xfId="0" applyFont="1" applyBorder="1" applyProtection="1">
      <protection locked="0"/>
    </xf>
    <xf numFmtId="0" fontId="3" fillId="0" borderId="0" xfId="0" applyFont="1" applyBorder="1" applyAlignment="1" applyProtection="1">
      <alignment horizontal="left"/>
      <protection locked="0"/>
    </xf>
    <xf numFmtId="0" fontId="18" fillId="4" borderId="2" xfId="0" applyFont="1" applyFill="1" applyBorder="1" applyAlignment="1" applyProtection="1">
      <alignment horizontal="center" vertical="center"/>
      <protection locked="0"/>
    </xf>
    <xf numFmtId="0" fontId="3" fillId="0" borderId="6" xfId="0" applyFont="1" applyBorder="1" applyProtection="1">
      <protection locked="0"/>
    </xf>
    <xf numFmtId="0" fontId="3" fillId="0" borderId="7" xfId="0" applyFont="1" applyBorder="1" applyProtection="1">
      <protection locked="0"/>
    </xf>
    <xf numFmtId="0" fontId="3" fillId="0" borderId="5" xfId="0" quotePrefix="1" applyFont="1" applyBorder="1" applyAlignment="1" applyProtection="1">
      <alignment horizontal="left"/>
      <protection locked="0"/>
    </xf>
    <xf numFmtId="14" fontId="11" fillId="0" borderId="28" xfId="0" applyNumberFormat="1" applyFont="1" applyBorder="1" applyAlignment="1" applyProtection="1">
      <alignment horizontal="center"/>
      <protection locked="0"/>
    </xf>
    <xf numFmtId="14" fontId="11" fillId="0" borderId="9" xfId="0" applyNumberFormat="1" applyFont="1" applyBorder="1" applyAlignment="1" applyProtection="1">
      <alignment horizontal="center"/>
      <protection locked="0"/>
    </xf>
    <xf numFmtId="14" fontId="11" fillId="0" borderId="42" xfId="0" applyNumberFormat="1" applyFont="1" applyBorder="1" applyAlignment="1" applyProtection="1">
      <alignment horizontal="center"/>
      <protection locked="0"/>
    </xf>
    <xf numFmtId="0" fontId="3" fillId="0" borderId="23" xfId="0" applyFont="1" applyBorder="1" applyAlignment="1" applyProtection="1">
      <alignment horizontal="left"/>
      <protection locked="0"/>
    </xf>
    <xf numFmtId="0" fontId="3" fillId="0" borderId="21" xfId="0" applyFont="1" applyBorder="1" applyAlignment="1" applyProtection="1">
      <alignment horizontal="center"/>
      <protection locked="0"/>
    </xf>
    <xf numFmtId="49" fontId="6" fillId="0" borderId="17" xfId="1" applyNumberFormat="1" applyFont="1" applyBorder="1" applyProtection="1">
      <protection locked="0"/>
    </xf>
    <xf numFmtId="0" fontId="6" fillId="0" borderId="18" xfId="1" applyFont="1" applyBorder="1" applyAlignment="1" applyProtection="1">
      <alignment horizontal="left"/>
      <protection locked="0"/>
    </xf>
    <xf numFmtId="0" fontId="11" fillId="0" borderId="17" xfId="1" applyFont="1" applyBorder="1" applyProtection="1">
      <protection locked="0"/>
    </xf>
    <xf numFmtId="0" fontId="3" fillId="0" borderId="16" xfId="1" applyFont="1" applyBorder="1" applyProtection="1">
      <protection locked="0"/>
    </xf>
    <xf numFmtId="0" fontId="3" fillId="0" borderId="0" xfId="1" applyProtection="1">
      <protection locked="0"/>
    </xf>
    <xf numFmtId="49" fontId="18" fillId="4" borderId="2" xfId="1" applyNumberFormat="1" applyFont="1" applyFill="1" applyBorder="1" applyAlignment="1" applyProtection="1">
      <alignment horizontal="center" vertical="center"/>
      <protection locked="0"/>
    </xf>
    <xf numFmtId="0" fontId="12" fillId="0" borderId="5" xfId="1" applyFont="1" applyBorder="1" applyAlignment="1" applyProtection="1">
      <alignment horizontal="center"/>
      <protection locked="0"/>
    </xf>
    <xf numFmtId="0" fontId="12" fillId="0" borderId="5" xfId="1" applyFont="1" applyBorder="1" applyProtection="1">
      <protection locked="0"/>
    </xf>
    <xf numFmtId="0" fontId="12" fillId="0" borderId="11" xfId="1" applyFont="1" applyBorder="1" applyAlignment="1" applyProtection="1">
      <alignment horizontal="center"/>
      <protection locked="0"/>
    </xf>
    <xf numFmtId="0" fontId="12" fillId="0" borderId="19" xfId="1" applyFont="1" applyBorder="1" applyAlignment="1" applyProtection="1">
      <alignment horizontal="center"/>
      <protection locked="0"/>
    </xf>
    <xf numFmtId="0" fontId="12" fillId="0" borderId="13" xfId="1" applyFont="1" applyBorder="1" applyAlignment="1" applyProtection="1">
      <alignment horizontal="center"/>
      <protection locked="0"/>
    </xf>
    <xf numFmtId="0" fontId="12" fillId="0" borderId="20" xfId="1" applyFont="1" applyBorder="1" applyAlignment="1" applyProtection="1">
      <alignment horizontal="center"/>
      <protection locked="0"/>
    </xf>
    <xf numFmtId="49" fontId="3" fillId="0" borderId="8" xfId="1" applyNumberFormat="1" applyFont="1" applyBorder="1" applyAlignment="1" applyProtection="1">
      <alignment horizontal="center"/>
      <protection locked="0"/>
    </xf>
    <xf numFmtId="0" fontId="4" fillId="0" borderId="8" xfId="1" applyFont="1" applyBorder="1" applyAlignment="1" applyProtection="1">
      <alignment vertical="top"/>
      <protection locked="0"/>
    </xf>
    <xf numFmtId="0" fontId="3" fillId="3" borderId="8" xfId="1" applyFont="1" applyFill="1" applyBorder="1" applyProtection="1">
      <protection locked="0"/>
    </xf>
    <xf numFmtId="49" fontId="3" fillId="0" borderId="9" xfId="1" applyNumberFormat="1" applyFont="1" applyBorder="1" applyAlignment="1" applyProtection="1">
      <alignment horizontal="left"/>
      <protection locked="0"/>
    </xf>
    <xf numFmtId="0" fontId="3" fillId="0" borderId="21" xfId="1" applyFont="1" applyBorder="1" applyAlignment="1" applyProtection="1">
      <alignment horizontal="center"/>
      <protection locked="0"/>
    </xf>
    <xf numFmtId="0" fontId="4" fillId="0" borderId="21" xfId="1" applyFont="1" applyBorder="1" applyProtection="1">
      <protection locked="0"/>
    </xf>
    <xf numFmtId="0" fontId="3" fillId="0" borderId="21" xfId="1" applyFont="1" applyBorder="1" applyProtection="1">
      <protection locked="0"/>
    </xf>
    <xf numFmtId="0" fontId="3" fillId="0" borderId="22" xfId="1" applyFont="1" applyBorder="1" applyProtection="1">
      <protection locked="0"/>
    </xf>
    <xf numFmtId="49" fontId="3" fillId="0" borderId="20" xfId="1" applyNumberFormat="1" applyFont="1" applyBorder="1" applyProtection="1">
      <protection locked="0"/>
    </xf>
    <xf numFmtId="0" fontId="4" fillId="0" borderId="20" xfId="1" applyFont="1" applyBorder="1" applyProtection="1">
      <protection locked="0"/>
    </xf>
    <xf numFmtId="49" fontId="3" fillId="0" borderId="24" xfId="1" applyNumberFormat="1" applyFont="1" applyBorder="1" applyAlignment="1" applyProtection="1">
      <alignment horizontal="left"/>
      <protection locked="0"/>
    </xf>
    <xf numFmtId="0" fontId="13" fillId="0" borderId="20" xfId="1" applyFont="1" applyBorder="1" applyProtection="1">
      <protection locked="0"/>
    </xf>
    <xf numFmtId="49" fontId="3" fillId="0" borderId="19" xfId="1" applyNumberFormat="1" applyFont="1" applyBorder="1" applyProtection="1">
      <protection locked="0"/>
    </xf>
    <xf numFmtId="49" fontId="3" fillId="0" borderId="21" xfId="1" applyNumberFormat="1" applyFont="1" applyBorder="1" applyProtection="1">
      <protection locked="0"/>
    </xf>
    <xf numFmtId="49" fontId="3" fillId="0" borderId="8" xfId="1" applyNumberFormat="1" applyFont="1" applyBorder="1" applyAlignment="1" applyProtection="1">
      <alignment horizontal="left"/>
      <protection locked="0"/>
    </xf>
    <xf numFmtId="49" fontId="3" fillId="0" borderId="5" xfId="1" applyNumberFormat="1" applyFont="1" applyBorder="1" applyAlignment="1" applyProtection="1">
      <alignment horizontal="left"/>
      <protection locked="0"/>
    </xf>
    <xf numFmtId="0" fontId="4" fillId="0" borderId="5" xfId="1" applyFont="1" applyBorder="1" applyProtection="1">
      <protection locked="0"/>
    </xf>
    <xf numFmtId="0" fontId="3" fillId="3" borderId="9" xfId="1" applyFont="1" applyFill="1" applyBorder="1" applyProtection="1">
      <protection locked="0"/>
    </xf>
    <xf numFmtId="49" fontId="3" fillId="0" borderId="21" xfId="1" applyNumberFormat="1" applyFont="1" applyBorder="1" applyAlignment="1" applyProtection="1">
      <alignment horizontal="center"/>
      <protection locked="0"/>
    </xf>
    <xf numFmtId="49" fontId="3" fillId="0" borderId="0" xfId="1" applyNumberFormat="1" applyProtection="1">
      <protection locked="0"/>
    </xf>
    <xf numFmtId="0" fontId="5" fillId="0" borderId="0" xfId="1" applyFont="1" applyAlignment="1" applyProtection="1">
      <alignment vertical="center"/>
      <protection locked="0"/>
    </xf>
    <xf numFmtId="0" fontId="3" fillId="0" borderId="0" xfId="1" applyFont="1" applyProtection="1">
      <protection locked="0"/>
    </xf>
    <xf numFmtId="0" fontId="10" fillId="0" borderId="0" xfId="0" applyFont="1" applyProtection="1">
      <protection locked="0"/>
    </xf>
    <xf numFmtId="0" fontId="3" fillId="0" borderId="0" xfId="1" applyFont="1" applyAlignment="1" applyProtection="1">
      <alignment horizontal="center"/>
      <protection locked="0"/>
    </xf>
    <xf numFmtId="14" fontId="11" fillId="0" borderId="9" xfId="1" applyNumberFormat="1" applyFont="1" applyBorder="1" applyAlignment="1" applyProtection="1">
      <alignment horizontal="center"/>
      <protection locked="0"/>
    </xf>
    <xf numFmtId="0" fontId="3" fillId="0" borderId="12" xfId="1" applyFont="1" applyBorder="1" applyProtection="1">
      <protection locked="0"/>
    </xf>
    <xf numFmtId="0" fontId="3" fillId="0" borderId="0" xfId="1" applyFont="1" applyBorder="1" applyProtection="1">
      <protection locked="0"/>
    </xf>
    <xf numFmtId="0" fontId="3" fillId="0" borderId="13" xfId="1" applyFont="1" applyBorder="1" applyProtection="1">
      <protection locked="0"/>
    </xf>
    <xf numFmtId="0" fontId="17" fillId="4" borderId="27" xfId="1" applyFont="1" applyFill="1" applyBorder="1" applyAlignment="1" applyProtection="1">
      <alignment horizontal="center" vertical="center"/>
      <protection locked="0"/>
    </xf>
    <xf numFmtId="0" fontId="6" fillId="0" borderId="27" xfId="1" applyFont="1" applyBorder="1" applyAlignment="1" applyProtection="1">
      <alignment vertical="center"/>
      <protection locked="0"/>
    </xf>
    <xf numFmtId="0" fontId="8" fillId="0" borderId="27" xfId="1" applyFont="1" applyBorder="1" applyAlignment="1" applyProtection="1">
      <alignment vertical="center"/>
      <protection locked="0"/>
    </xf>
    <xf numFmtId="0" fontId="8" fillId="0" borderId="30" xfId="1" applyFont="1" applyBorder="1" applyAlignment="1" applyProtection="1">
      <alignment vertical="center"/>
      <protection locked="0"/>
    </xf>
    <xf numFmtId="3" fontId="3" fillId="0" borderId="9" xfId="0" applyNumberFormat="1" applyFont="1" applyFill="1" applyBorder="1" applyProtection="1">
      <protection locked="0"/>
    </xf>
    <xf numFmtId="3" fontId="3" fillId="0" borderId="44" xfId="0" applyNumberFormat="1" applyFont="1" applyFill="1" applyBorder="1" applyProtection="1">
      <protection locked="0"/>
    </xf>
    <xf numFmtId="3" fontId="3" fillId="0" borderId="5" xfId="0" applyNumberFormat="1" applyFont="1" applyFill="1" applyBorder="1" applyProtection="1">
      <protection locked="0"/>
    </xf>
    <xf numFmtId="3" fontId="3" fillId="0" borderId="48" xfId="0" applyNumberFormat="1" applyFont="1" applyFill="1" applyBorder="1" applyProtection="1">
      <protection locked="0"/>
    </xf>
    <xf numFmtId="3" fontId="3" fillId="3" borderId="8" xfId="0" applyNumberFormat="1" applyFont="1" applyFill="1" applyBorder="1" applyAlignment="1" applyProtection="1">
      <alignment vertical="top"/>
      <protection locked="0"/>
    </xf>
    <xf numFmtId="3" fontId="3" fillId="3" borderId="42" xfId="0" applyNumberFormat="1" applyFont="1" applyFill="1" applyBorder="1" applyAlignment="1" applyProtection="1">
      <alignment vertical="top"/>
      <protection locked="0"/>
    </xf>
    <xf numFmtId="3" fontId="3" fillId="3" borderId="8" xfId="0" applyNumberFormat="1" applyFont="1" applyFill="1" applyBorder="1" applyProtection="1">
      <protection locked="0"/>
    </xf>
    <xf numFmtId="3" fontId="3" fillId="3" borderId="42" xfId="0" applyNumberFormat="1" applyFont="1" applyFill="1" applyBorder="1" applyProtection="1">
      <protection locked="0"/>
    </xf>
    <xf numFmtId="3" fontId="3" fillId="0" borderId="24" xfId="0" applyNumberFormat="1" applyFont="1" applyFill="1" applyBorder="1" applyProtection="1">
      <protection locked="0"/>
    </xf>
    <xf numFmtId="3" fontId="3" fillId="0" borderId="47" xfId="0" applyNumberFormat="1" applyFont="1" applyFill="1" applyBorder="1" applyProtection="1">
      <protection locked="0"/>
    </xf>
    <xf numFmtId="3" fontId="3" fillId="0" borderId="21" xfId="0" applyNumberFormat="1" applyFont="1" applyBorder="1" applyProtection="1">
      <protection locked="0"/>
    </xf>
    <xf numFmtId="3" fontId="7" fillId="7" borderId="8" xfId="0" applyNumberFormat="1" applyFont="1" applyFill="1" applyBorder="1" applyAlignment="1" applyProtection="1">
      <alignment horizontal="center"/>
      <protection locked="0"/>
    </xf>
    <xf numFmtId="3" fontId="7" fillId="7" borderId="42" xfId="0" applyNumberFormat="1" applyFont="1" applyFill="1" applyBorder="1" applyAlignment="1" applyProtection="1">
      <alignment horizontal="center"/>
      <protection locked="0"/>
    </xf>
    <xf numFmtId="3" fontId="7" fillId="0" borderId="9" xfId="0" applyNumberFormat="1" applyFont="1" applyFill="1" applyBorder="1" applyAlignment="1" applyProtection="1">
      <alignment horizontal="center"/>
      <protection locked="0"/>
    </xf>
    <xf numFmtId="3" fontId="7" fillId="0" borderId="44" xfId="0" applyNumberFormat="1" applyFont="1" applyFill="1" applyBorder="1" applyAlignment="1" applyProtection="1">
      <alignment horizontal="center"/>
      <protection locked="0"/>
    </xf>
    <xf numFmtId="3" fontId="3" fillId="3" borderId="20" xfId="0" applyNumberFormat="1" applyFont="1" applyFill="1" applyBorder="1" applyProtection="1">
      <protection locked="0"/>
    </xf>
    <xf numFmtId="3" fontId="3" fillId="3" borderId="54" xfId="0" applyNumberFormat="1" applyFont="1" applyFill="1" applyBorder="1" applyProtection="1">
      <protection locked="0"/>
    </xf>
    <xf numFmtId="3" fontId="3" fillId="0" borderId="19" xfId="0" applyNumberFormat="1" applyFont="1" applyFill="1" applyBorder="1" applyProtection="1">
      <protection locked="0"/>
    </xf>
    <xf numFmtId="3" fontId="3" fillId="0" borderId="21" xfId="0" applyNumberFormat="1" applyFont="1" applyFill="1" applyBorder="1" applyProtection="1">
      <protection locked="0"/>
    </xf>
    <xf numFmtId="3" fontId="3" fillId="0" borderId="32" xfId="0" applyNumberFormat="1" applyFont="1" applyFill="1" applyBorder="1" applyProtection="1">
      <protection locked="0"/>
    </xf>
    <xf numFmtId="3" fontId="3" fillId="5" borderId="20" xfId="0" applyNumberFormat="1" applyFont="1" applyFill="1" applyBorder="1" applyProtection="1">
      <protection locked="0"/>
    </xf>
    <xf numFmtId="3" fontId="3" fillId="0" borderId="8" xfId="0" applyNumberFormat="1" applyFont="1" applyBorder="1" applyProtection="1">
      <protection locked="0"/>
    </xf>
    <xf numFmtId="3" fontId="3" fillId="0" borderId="32" xfId="0" applyNumberFormat="1" applyFont="1" applyBorder="1" applyProtection="1">
      <protection locked="0"/>
    </xf>
    <xf numFmtId="0" fontId="3" fillId="0" borderId="27"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7" fillId="0" borderId="10" xfId="0" applyFont="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12"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3" fillId="0" borderId="17" xfId="0" applyFont="1" applyBorder="1" applyAlignment="1" applyProtection="1">
      <alignment horizontal="center" vertical="center"/>
      <protection locked="0"/>
    </xf>
    <xf numFmtId="0" fontId="0" fillId="0" borderId="16" xfId="0" applyBorder="1" applyAlignment="1" applyProtection="1">
      <alignment vertical="center"/>
      <protection locked="0"/>
    </xf>
    <xf numFmtId="0" fontId="0" fillId="0" borderId="18" xfId="0" applyBorder="1" applyAlignment="1" applyProtection="1">
      <alignment vertical="center"/>
      <protection locked="0"/>
    </xf>
    <xf numFmtId="0" fontId="7" fillId="0" borderId="50" xfId="0" applyFont="1" applyBorder="1" applyAlignment="1" applyProtection="1">
      <alignment horizontal="center"/>
      <protection locked="0"/>
    </xf>
    <xf numFmtId="0" fontId="3" fillId="0" borderId="12" xfId="0" applyFont="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13" xfId="0" applyBorder="1" applyAlignment="1" applyProtection="1">
      <alignment vertical="center"/>
      <protection locked="0"/>
    </xf>
    <xf numFmtId="0" fontId="3" fillId="0" borderId="2" xfId="0" applyFont="1" applyBorder="1" applyAlignment="1" applyProtection="1">
      <alignment horizontal="center"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7" fillId="0" borderId="36"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30" xfId="0" applyFont="1" applyBorder="1" applyAlignment="1" applyProtection="1">
      <alignment horizontal="center"/>
      <protection locked="0"/>
    </xf>
    <xf numFmtId="0" fontId="20" fillId="0" borderId="36"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3" fillId="0" borderId="29" xfId="0" applyFont="1" applyBorder="1" applyAlignment="1">
      <alignment horizontal="left" vertical="top" wrapText="1"/>
    </xf>
    <xf numFmtId="0" fontId="3" fillId="0" borderId="27" xfId="0" applyFont="1" applyBorder="1" applyAlignment="1">
      <alignment horizontal="left" vertical="top" wrapText="1"/>
    </xf>
    <xf numFmtId="0" fontId="3" fillId="0" borderId="30" xfId="0" applyFont="1" applyBorder="1" applyAlignment="1">
      <alignment horizontal="left" vertical="top"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0" borderId="33" xfId="0" applyFont="1" applyBorder="1" applyAlignment="1" applyProtection="1">
      <alignment horizontal="center"/>
      <protection locked="0"/>
    </xf>
    <xf numFmtId="0" fontId="6" fillId="0" borderId="34" xfId="0" applyFont="1" applyBorder="1" applyAlignment="1" applyProtection="1">
      <alignment horizontal="center"/>
      <protection locked="0"/>
    </xf>
    <xf numFmtId="0" fontId="17" fillId="4" borderId="39" xfId="0" applyFont="1" applyFill="1" applyBorder="1" applyAlignment="1" applyProtection="1">
      <alignment horizontal="center" vertical="center"/>
      <protection locked="0"/>
    </xf>
    <xf numFmtId="0" fontId="17" fillId="4" borderId="23" xfId="0" applyFont="1" applyFill="1" applyBorder="1" applyAlignment="1" applyProtection="1">
      <alignment horizontal="center" vertical="center"/>
      <protection locked="0"/>
    </xf>
    <xf numFmtId="0" fontId="17" fillId="4" borderId="40" xfId="0" applyFont="1" applyFill="1" applyBorder="1" applyAlignment="1" applyProtection="1">
      <alignment horizontal="center" vertical="center"/>
      <protection locked="0"/>
    </xf>
    <xf numFmtId="0" fontId="3" fillId="0" borderId="29" xfId="0" applyFont="1" applyBorder="1" applyAlignment="1" applyProtection="1">
      <alignment horizontal="left" vertical="top" wrapText="1"/>
      <protection locked="0"/>
    </xf>
    <xf numFmtId="0" fontId="5" fillId="6" borderId="16" xfId="0" applyFont="1" applyFill="1" applyBorder="1" applyAlignment="1" applyProtection="1">
      <alignment horizontal="left" vertical="center"/>
      <protection locked="0"/>
    </xf>
    <xf numFmtId="0" fontId="5" fillId="6" borderId="18" xfId="0" applyFont="1" applyFill="1" applyBorder="1" applyAlignment="1" applyProtection="1">
      <alignment horizontal="left" vertical="center"/>
      <protection locked="0"/>
    </xf>
    <xf numFmtId="0" fontId="7" fillId="0" borderId="2"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3" fillId="0" borderId="9" xfId="0" applyFont="1" applyBorder="1" applyAlignment="1" applyProtection="1">
      <alignment horizontal="center" vertical="center"/>
      <protection locked="0"/>
    </xf>
    <xf numFmtId="0" fontId="0" fillId="0" borderId="9" xfId="0" applyBorder="1" applyAlignment="1" applyProtection="1">
      <alignment vertical="center"/>
      <protection locked="0"/>
    </xf>
    <xf numFmtId="0" fontId="3" fillId="0" borderId="2" xfId="0" applyFont="1" applyBorder="1" applyAlignment="1" applyProtection="1">
      <alignment horizontal="center"/>
      <protection locked="0"/>
    </xf>
    <xf numFmtId="0" fontId="0" fillId="0" borderId="3" xfId="0" applyBorder="1" applyProtection="1">
      <protection locked="0"/>
    </xf>
    <xf numFmtId="0" fontId="0" fillId="0" borderId="4" xfId="0" applyBorder="1" applyProtection="1">
      <protection locked="0"/>
    </xf>
    <xf numFmtId="0" fontId="17" fillId="4" borderId="29" xfId="1" applyFont="1" applyFill="1" applyBorder="1" applyAlignment="1" applyProtection="1">
      <alignment horizontal="center" vertical="center"/>
      <protection locked="0"/>
    </xf>
    <xf numFmtId="0" fontId="17" fillId="4" borderId="27" xfId="1" applyFont="1" applyFill="1" applyBorder="1" applyAlignment="1" applyProtection="1">
      <alignment horizontal="center" vertical="center"/>
      <protection locked="0"/>
    </xf>
    <xf numFmtId="0" fontId="19" fillId="0" borderId="12" xfId="1" applyFont="1" applyBorder="1" applyAlignment="1" applyProtection="1">
      <alignment horizontal="left" vertical="top" wrapText="1" indent="1"/>
      <protection locked="0"/>
    </xf>
    <xf numFmtId="0" fontId="19" fillId="0" borderId="0" xfId="1" applyFont="1" applyBorder="1" applyAlignment="1" applyProtection="1">
      <alignment horizontal="left" vertical="top" indent="1"/>
      <protection locked="0"/>
    </xf>
    <xf numFmtId="0" fontId="19" fillId="0" borderId="13" xfId="1" applyFont="1" applyBorder="1" applyAlignment="1" applyProtection="1">
      <alignment horizontal="left" vertical="top" indent="1"/>
      <protection locked="0"/>
    </xf>
    <xf numFmtId="0" fontId="19" fillId="0" borderId="12" xfId="1" applyFont="1" applyBorder="1" applyAlignment="1" applyProtection="1">
      <alignment horizontal="left" vertical="top" indent="1"/>
      <protection locked="0"/>
    </xf>
    <xf numFmtId="0" fontId="19" fillId="0" borderId="2" xfId="1" applyFont="1" applyBorder="1" applyAlignment="1" applyProtection="1">
      <alignment horizontal="left" vertical="top" indent="1"/>
      <protection locked="0"/>
    </xf>
    <xf numFmtId="0" fontId="19" fillId="0" borderId="3" xfId="1" applyFont="1" applyBorder="1" applyAlignment="1" applyProtection="1">
      <alignment horizontal="left" vertical="top" indent="1"/>
      <protection locked="0"/>
    </xf>
    <xf numFmtId="0" fontId="19" fillId="0" borderId="4" xfId="1" applyFont="1" applyBorder="1" applyAlignment="1" applyProtection="1">
      <alignment horizontal="left" vertical="top" indent="1"/>
      <protection locked="0"/>
    </xf>
    <xf numFmtId="0" fontId="3" fillId="0" borderId="26" xfId="1" applyFont="1" applyBorder="1" applyAlignment="1" applyProtection="1">
      <alignment horizontal="center"/>
      <protection locked="0"/>
    </xf>
    <xf numFmtId="0" fontId="3" fillId="0" borderId="14" xfId="1" applyBorder="1" applyProtection="1">
      <protection locked="0"/>
    </xf>
    <xf numFmtId="0" fontId="3" fillId="0" borderId="15" xfId="1" applyBorder="1" applyProtection="1">
      <protection locked="0"/>
    </xf>
    <xf numFmtId="0" fontId="5" fillId="6" borderId="16"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12" fillId="0" borderId="10" xfId="1" applyFont="1" applyBorder="1" applyAlignment="1" applyProtection="1">
      <alignment horizontal="center"/>
      <protection locked="0"/>
    </xf>
    <xf numFmtId="0" fontId="12" fillId="0" borderId="11" xfId="1" applyFont="1" applyBorder="1" applyAlignment="1" applyProtection="1">
      <alignment horizontal="center"/>
      <protection locked="0"/>
    </xf>
    <xf numFmtId="0" fontId="12" fillId="0" borderId="12" xfId="1" applyFont="1" applyBorder="1" applyAlignment="1" applyProtection="1">
      <alignment horizontal="center"/>
      <protection locked="0"/>
    </xf>
    <xf numFmtId="0" fontId="12" fillId="0" borderId="13" xfId="1" applyFont="1" applyBorder="1" applyAlignment="1" applyProtection="1">
      <alignment horizontal="center"/>
      <protection locked="0"/>
    </xf>
    <xf numFmtId="0" fontId="12" fillId="0" borderId="2" xfId="1" applyFont="1" applyBorder="1" applyAlignment="1" applyProtection="1">
      <alignment horizontal="center"/>
      <protection locked="0"/>
    </xf>
    <xf numFmtId="0" fontId="12" fillId="0" borderId="4" xfId="1" applyFont="1" applyBorder="1" applyAlignment="1" applyProtection="1">
      <alignment horizontal="center"/>
      <protection locked="0"/>
    </xf>
    <xf numFmtId="0" fontId="3" fillId="0" borderId="27" xfId="1" applyFont="1" applyBorder="1" applyAlignment="1" applyProtection="1">
      <alignment horizontal="center" vertical="center"/>
      <protection locked="0"/>
    </xf>
    <xf numFmtId="0" fontId="3" fillId="0" borderId="27" xfId="1" applyBorder="1" applyAlignment="1" applyProtection="1">
      <alignment vertical="center"/>
      <protection locked="0"/>
    </xf>
  </cellXfs>
  <cellStyles count="3">
    <cellStyle name="Normal" xfId="0" builtinId="0"/>
    <cellStyle name="Normal 2" xfId="1" xr:uid="{00000000-0005-0000-0000-000001000000}"/>
    <cellStyle name="Normal_CityNames"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xdr:row>
          <xdr:rowOff>28575</xdr:rowOff>
        </xdr:from>
        <xdr:to>
          <xdr:col>5</xdr:col>
          <xdr:colOff>19050</xdr:colOff>
          <xdr:row>4</xdr:row>
          <xdr:rowOff>2085975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xdr:row>
          <xdr:rowOff>19050</xdr:rowOff>
        </xdr:from>
        <xdr:to>
          <xdr:col>1</xdr:col>
          <xdr:colOff>2857500</xdr:colOff>
          <xdr:row>4</xdr:row>
          <xdr:rowOff>2076450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44</xdr:row>
          <xdr:rowOff>95250</xdr:rowOff>
        </xdr:from>
        <xdr:to>
          <xdr:col>4</xdr:col>
          <xdr:colOff>1047750</xdr:colOff>
          <xdr:row>44</xdr:row>
          <xdr:rowOff>304800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Add Sheet</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42</xdr:row>
          <xdr:rowOff>104775</xdr:rowOff>
        </xdr:from>
        <xdr:to>
          <xdr:col>4</xdr:col>
          <xdr:colOff>1085850</xdr:colOff>
          <xdr:row>42</xdr:row>
          <xdr:rowOff>314325</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Add Sheet</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44</xdr:row>
          <xdr:rowOff>133350</xdr:rowOff>
        </xdr:from>
        <xdr:to>
          <xdr:col>4</xdr:col>
          <xdr:colOff>1085850</xdr:colOff>
          <xdr:row>44</xdr:row>
          <xdr:rowOff>342900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Add Sheet</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32</xdr:row>
          <xdr:rowOff>114300</xdr:rowOff>
        </xdr:from>
        <xdr:to>
          <xdr:col>4</xdr:col>
          <xdr:colOff>1085850</xdr:colOff>
          <xdr:row>32</xdr:row>
          <xdr:rowOff>323850</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Add Sheet</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62</xdr:row>
          <xdr:rowOff>76200</xdr:rowOff>
        </xdr:from>
        <xdr:to>
          <xdr:col>4</xdr:col>
          <xdr:colOff>1038225</xdr:colOff>
          <xdr:row>62</xdr:row>
          <xdr:rowOff>285750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Add Sheet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244"/>
  <sheetViews>
    <sheetView showGridLines="0" tabSelected="1" topLeftCell="A221" zoomScaleNormal="100" workbookViewId="0">
      <selection activeCell="H123" sqref="H123"/>
    </sheetView>
  </sheetViews>
  <sheetFormatPr defaultRowHeight="12.75" x14ac:dyDescent="0.2"/>
  <cols>
    <col min="1" max="1" width="8.7109375" style="56" customWidth="1"/>
    <col min="2" max="2" width="43.85546875" style="21" customWidth="1"/>
    <col min="3" max="5" width="17" style="21" customWidth="1"/>
    <col min="6" max="16384" width="9.140625" style="21"/>
  </cols>
  <sheetData>
    <row r="1" spans="1:8" ht="18.75" thickBot="1" x14ac:dyDescent="0.3">
      <c r="A1" s="218" t="s">
        <v>478</v>
      </c>
      <c r="B1" s="219"/>
      <c r="C1" s="68" t="s">
        <v>26</v>
      </c>
      <c r="D1" s="209" t="s">
        <v>496</v>
      </c>
      <c r="E1" s="210"/>
    </row>
    <row r="2" spans="1:8" ht="27" thickBot="1" x14ac:dyDescent="0.45">
      <c r="A2" s="211" t="s">
        <v>480</v>
      </c>
      <c r="B2" s="212"/>
      <c r="C2" s="22" t="s">
        <v>479</v>
      </c>
      <c r="D2" s="23"/>
      <c r="E2" s="120">
        <v>43830</v>
      </c>
    </row>
    <row r="3" spans="1:8" ht="12.75" customHeight="1" x14ac:dyDescent="0.2">
      <c r="A3" s="69"/>
      <c r="B3" s="24"/>
      <c r="C3" s="25"/>
      <c r="D3" s="26"/>
      <c r="E3" s="70"/>
    </row>
    <row r="4" spans="1:8" ht="18" customHeight="1" thickBot="1" x14ac:dyDescent="0.25">
      <c r="A4" s="220" t="s">
        <v>28</v>
      </c>
      <c r="B4" s="221"/>
      <c r="C4" s="221"/>
      <c r="D4" s="221"/>
      <c r="E4" s="222"/>
    </row>
    <row r="5" spans="1:8" ht="170.25" customHeight="1" thickBot="1" x14ac:dyDescent="0.25">
      <c r="A5" s="223"/>
      <c r="B5" s="192"/>
      <c r="C5" s="192"/>
      <c r="D5" s="192"/>
      <c r="E5" s="193"/>
    </row>
    <row r="6" spans="1:8" s="1" customFormat="1" ht="34.5" customHeight="1" thickBot="1" x14ac:dyDescent="0.25">
      <c r="A6" s="213" t="s">
        <v>481</v>
      </c>
      <c r="B6" s="214"/>
      <c r="C6" s="214"/>
      <c r="D6" s="214"/>
      <c r="E6" s="215"/>
    </row>
    <row r="7" spans="1:8" s="28" customFormat="1" ht="20.100000000000001" customHeight="1" x14ac:dyDescent="0.2">
      <c r="A7" s="27" t="s">
        <v>15</v>
      </c>
      <c r="B7" s="13" t="s">
        <v>30</v>
      </c>
      <c r="C7" s="14"/>
      <c r="D7" s="14"/>
      <c r="E7" s="15"/>
    </row>
    <row r="8" spans="1:8" ht="12.75" customHeight="1" x14ac:dyDescent="0.2">
      <c r="A8" s="194"/>
      <c r="B8" s="195"/>
      <c r="C8" s="29"/>
      <c r="D8" s="30"/>
      <c r="E8" s="31" t="s">
        <v>1</v>
      </c>
    </row>
    <row r="9" spans="1:8" ht="12.75" customHeight="1" x14ac:dyDescent="0.2">
      <c r="A9" s="196"/>
      <c r="B9" s="197"/>
      <c r="C9" s="32" t="s">
        <v>0</v>
      </c>
      <c r="D9" s="32" t="s">
        <v>4</v>
      </c>
      <c r="E9" s="33" t="s">
        <v>5</v>
      </c>
      <c r="H9" s="57"/>
    </row>
    <row r="10" spans="1:8" ht="12.75" customHeight="1" x14ac:dyDescent="0.2">
      <c r="A10" s="196" t="s">
        <v>2</v>
      </c>
      <c r="B10" s="197"/>
      <c r="C10" s="32" t="s">
        <v>3</v>
      </c>
      <c r="D10" s="32" t="s">
        <v>6</v>
      </c>
      <c r="E10" s="33" t="s">
        <v>7</v>
      </c>
    </row>
    <row r="11" spans="1:8" ht="12.75" customHeight="1" thickBot="1" x14ac:dyDescent="0.25">
      <c r="A11" s="196" t="s">
        <v>29</v>
      </c>
      <c r="B11" s="197"/>
      <c r="C11" s="32" t="s">
        <v>16</v>
      </c>
      <c r="D11" s="32" t="s">
        <v>17</v>
      </c>
      <c r="E11" s="32" t="s">
        <v>18</v>
      </c>
    </row>
    <row r="12" spans="1:8" ht="15" customHeight="1" x14ac:dyDescent="0.2">
      <c r="A12" s="71"/>
      <c r="B12" s="36" t="s">
        <v>31</v>
      </c>
      <c r="C12" s="37"/>
      <c r="D12" s="37"/>
      <c r="E12" s="72"/>
    </row>
    <row r="13" spans="1:8" ht="15" customHeight="1" x14ac:dyDescent="0.2">
      <c r="A13" s="73"/>
      <c r="B13" s="2" t="s">
        <v>32</v>
      </c>
      <c r="C13" s="169"/>
      <c r="D13" s="169"/>
      <c r="E13" s="170"/>
    </row>
    <row r="14" spans="1:8" ht="15" customHeight="1" x14ac:dyDescent="0.2">
      <c r="A14" s="73"/>
      <c r="B14" s="2" t="s">
        <v>33</v>
      </c>
      <c r="C14" s="169"/>
      <c r="D14" s="169"/>
      <c r="E14" s="170"/>
    </row>
    <row r="15" spans="1:8" ht="15" customHeight="1" x14ac:dyDescent="0.2">
      <c r="A15" s="73"/>
      <c r="B15" s="2" t="s">
        <v>34</v>
      </c>
      <c r="C15" s="169">
        <v>97998</v>
      </c>
      <c r="D15" s="169">
        <v>196813</v>
      </c>
      <c r="E15" s="170">
        <v>201733</v>
      </c>
    </row>
    <row r="16" spans="1:8" ht="15" customHeight="1" x14ac:dyDescent="0.2">
      <c r="A16" s="73"/>
      <c r="B16" s="2" t="s">
        <v>35</v>
      </c>
      <c r="C16" s="169">
        <v>6339</v>
      </c>
      <c r="D16" s="169">
        <v>5795</v>
      </c>
      <c r="E16" s="170">
        <v>5795</v>
      </c>
    </row>
    <row r="17" spans="1:11" ht="15" customHeight="1" x14ac:dyDescent="0.2">
      <c r="A17" s="73"/>
      <c r="B17" s="2" t="s">
        <v>36</v>
      </c>
      <c r="C17" s="169"/>
      <c r="D17" s="169"/>
      <c r="E17" s="170"/>
    </row>
    <row r="18" spans="1:11" ht="15" customHeight="1" x14ac:dyDescent="0.2">
      <c r="A18" s="73"/>
      <c r="B18" s="2" t="s">
        <v>37</v>
      </c>
      <c r="C18" s="169"/>
      <c r="D18" s="169"/>
      <c r="E18" s="170"/>
    </row>
    <row r="19" spans="1:11" ht="15" customHeight="1" x14ac:dyDescent="0.2">
      <c r="A19" s="73"/>
      <c r="B19" s="2" t="s">
        <v>38</v>
      </c>
      <c r="C19" s="169"/>
      <c r="D19" s="169"/>
      <c r="E19" s="170"/>
    </row>
    <row r="20" spans="1:11" ht="15" customHeight="1" x14ac:dyDescent="0.2">
      <c r="A20" s="73"/>
      <c r="B20" s="2" t="s">
        <v>39</v>
      </c>
      <c r="C20" s="169"/>
      <c r="D20" s="169"/>
      <c r="E20" s="170"/>
    </row>
    <row r="21" spans="1:11" ht="15" customHeight="1" x14ac:dyDescent="0.2">
      <c r="A21" s="73"/>
      <c r="B21" s="2" t="s">
        <v>40</v>
      </c>
      <c r="C21" s="169"/>
      <c r="D21" s="169"/>
      <c r="E21" s="170"/>
    </row>
    <row r="22" spans="1:11" ht="15" customHeight="1" x14ac:dyDescent="0.2">
      <c r="A22" s="76"/>
      <c r="B22" s="2" t="s">
        <v>41</v>
      </c>
      <c r="C22" s="169"/>
      <c r="D22" s="169"/>
      <c r="E22" s="170"/>
    </row>
    <row r="23" spans="1:11" ht="15" customHeight="1" x14ac:dyDescent="0.2">
      <c r="A23" s="76"/>
      <c r="B23" s="16" t="s">
        <v>482</v>
      </c>
      <c r="C23" s="169"/>
      <c r="D23" s="169"/>
      <c r="E23" s="170"/>
    </row>
    <row r="24" spans="1:11" ht="15" customHeight="1" thickBot="1" x14ac:dyDescent="0.25">
      <c r="A24" s="75"/>
      <c r="B24" s="17"/>
      <c r="C24" s="171"/>
      <c r="D24" s="171"/>
      <c r="E24" s="172"/>
    </row>
    <row r="25" spans="1:11" ht="15" customHeight="1" x14ac:dyDescent="0.2">
      <c r="A25" s="80"/>
      <c r="B25" s="36" t="s">
        <v>42</v>
      </c>
      <c r="C25" s="175"/>
      <c r="D25" s="175"/>
      <c r="E25" s="176"/>
      <c r="K25" s="21" t="s">
        <v>500</v>
      </c>
    </row>
    <row r="26" spans="1:11" ht="15" customHeight="1" x14ac:dyDescent="0.2">
      <c r="A26" s="73"/>
      <c r="B26" s="2" t="s">
        <v>43</v>
      </c>
      <c r="C26" s="169">
        <v>94662</v>
      </c>
      <c r="D26" s="169">
        <f>27712+2239</f>
        <v>29951</v>
      </c>
      <c r="E26" s="170">
        <v>9669</v>
      </c>
    </row>
    <row r="27" spans="1:11" ht="15" customHeight="1" x14ac:dyDescent="0.2">
      <c r="A27" s="73"/>
      <c r="B27" s="2" t="s">
        <v>44</v>
      </c>
      <c r="C27" s="169"/>
      <c r="D27" s="169"/>
      <c r="E27" s="170"/>
    </row>
    <row r="28" spans="1:11" ht="15" customHeight="1" x14ac:dyDescent="0.2">
      <c r="A28" s="73"/>
      <c r="B28" s="2" t="s">
        <v>45</v>
      </c>
      <c r="C28" s="169"/>
      <c r="D28" s="169"/>
      <c r="E28" s="170"/>
    </row>
    <row r="29" spans="1:11" ht="15" customHeight="1" x14ac:dyDescent="0.2">
      <c r="A29" s="73"/>
      <c r="B29" s="2" t="s">
        <v>46</v>
      </c>
      <c r="C29" s="169"/>
      <c r="D29" s="169"/>
      <c r="E29" s="170"/>
    </row>
    <row r="30" spans="1:11" ht="15" customHeight="1" x14ac:dyDescent="0.2">
      <c r="A30" s="73"/>
      <c r="B30" s="2" t="s">
        <v>47</v>
      </c>
      <c r="C30" s="169"/>
      <c r="D30" s="169"/>
      <c r="E30" s="170"/>
    </row>
    <row r="31" spans="1:11" ht="15" customHeight="1" x14ac:dyDescent="0.2">
      <c r="A31" s="73"/>
      <c r="B31" s="2" t="s">
        <v>48</v>
      </c>
      <c r="C31" s="169"/>
      <c r="D31" s="169"/>
      <c r="E31" s="170"/>
    </row>
    <row r="32" spans="1:11" ht="15" customHeight="1" x14ac:dyDescent="0.2">
      <c r="A32" s="73"/>
      <c r="B32" s="2" t="s">
        <v>49</v>
      </c>
      <c r="C32" s="169"/>
      <c r="D32" s="169"/>
      <c r="E32" s="170"/>
    </row>
    <row r="33" spans="1:5" ht="15" customHeight="1" x14ac:dyDescent="0.2">
      <c r="A33" s="73"/>
      <c r="B33" s="16" t="s">
        <v>482</v>
      </c>
      <c r="C33" s="169"/>
      <c r="D33" s="169"/>
      <c r="E33" s="170"/>
    </row>
    <row r="34" spans="1:5" ht="15" customHeight="1" thickBot="1" x14ac:dyDescent="0.25">
      <c r="A34" s="77"/>
      <c r="B34" s="78"/>
      <c r="C34" s="177"/>
      <c r="D34" s="177"/>
      <c r="E34" s="178"/>
    </row>
    <row r="35" spans="1:5" ht="30" customHeight="1" x14ac:dyDescent="0.2">
      <c r="A35" s="205" t="s">
        <v>491</v>
      </c>
      <c r="B35" s="216"/>
      <c r="C35" s="216"/>
      <c r="D35" s="216"/>
      <c r="E35" s="217"/>
    </row>
    <row r="36" spans="1:5" s="42" customFormat="1" ht="20.100000000000001" customHeight="1" x14ac:dyDescent="0.25">
      <c r="A36" s="38" t="s">
        <v>26</v>
      </c>
      <c r="B36" s="39" t="str">
        <f>+D1</f>
        <v>Emigration Township</v>
      </c>
      <c r="C36" s="40" t="s">
        <v>479</v>
      </c>
      <c r="D36" s="41"/>
      <c r="E36" s="121">
        <f>+E2</f>
        <v>43830</v>
      </c>
    </row>
    <row r="37" spans="1:5" s="42" customFormat="1" ht="18" x14ac:dyDescent="0.25">
      <c r="A37" s="43" t="s">
        <v>15</v>
      </c>
      <c r="B37" s="44" t="s">
        <v>207</v>
      </c>
      <c r="C37" s="45"/>
      <c r="D37" s="45"/>
      <c r="E37" s="46"/>
    </row>
    <row r="38" spans="1:5" ht="12.75" customHeight="1" x14ac:dyDescent="0.2">
      <c r="A38" s="194"/>
      <c r="B38" s="195"/>
      <c r="C38" s="29"/>
      <c r="D38" s="30"/>
      <c r="E38" s="31" t="s">
        <v>1</v>
      </c>
    </row>
    <row r="39" spans="1:5" ht="12.75" customHeight="1" x14ac:dyDescent="0.2">
      <c r="A39" s="196"/>
      <c r="B39" s="197"/>
      <c r="C39" s="32" t="s">
        <v>0</v>
      </c>
      <c r="D39" s="32" t="s">
        <v>4</v>
      </c>
      <c r="E39" s="33" t="s">
        <v>5</v>
      </c>
    </row>
    <row r="40" spans="1:5" ht="12.75" customHeight="1" x14ac:dyDescent="0.2">
      <c r="A40" s="196" t="s">
        <v>2</v>
      </c>
      <c r="B40" s="197"/>
      <c r="C40" s="32" t="s">
        <v>3</v>
      </c>
      <c r="D40" s="32" t="s">
        <v>6</v>
      </c>
      <c r="E40" s="33" t="s">
        <v>7</v>
      </c>
    </row>
    <row r="41" spans="1:5" ht="15" customHeight="1" thickBot="1" x14ac:dyDescent="0.25">
      <c r="A41" s="196" t="s">
        <v>29</v>
      </c>
      <c r="B41" s="197"/>
      <c r="C41" s="32" t="s">
        <v>16</v>
      </c>
      <c r="D41" s="32" t="s">
        <v>17</v>
      </c>
      <c r="E41" s="32" t="s">
        <v>18</v>
      </c>
    </row>
    <row r="42" spans="1:5" ht="15" customHeight="1" x14ac:dyDescent="0.2">
      <c r="A42" s="81"/>
      <c r="B42" s="36" t="s">
        <v>21</v>
      </c>
      <c r="C42" s="47"/>
      <c r="D42" s="47"/>
      <c r="E42" s="82"/>
    </row>
    <row r="43" spans="1:5" ht="15" customHeight="1" x14ac:dyDescent="0.2">
      <c r="A43" s="73"/>
      <c r="B43" s="2" t="s">
        <v>24</v>
      </c>
      <c r="C43" s="169"/>
      <c r="D43" s="169"/>
      <c r="E43" s="170"/>
    </row>
    <row r="44" spans="1:5" ht="15" customHeight="1" x14ac:dyDescent="0.2">
      <c r="A44" s="73"/>
      <c r="B44" s="2" t="s">
        <v>58</v>
      </c>
      <c r="C44" s="169"/>
      <c r="D44" s="169">
        <v>15761</v>
      </c>
      <c r="E44" s="170">
        <v>15918</v>
      </c>
    </row>
    <row r="45" spans="1:5" ht="15" customHeight="1" x14ac:dyDescent="0.2">
      <c r="A45" s="73"/>
      <c r="B45" s="2" t="s">
        <v>59</v>
      </c>
      <c r="C45" s="169"/>
      <c r="D45" s="169"/>
      <c r="E45" s="170"/>
    </row>
    <row r="46" spans="1:5" ht="15" customHeight="1" x14ac:dyDescent="0.2">
      <c r="A46" s="73"/>
      <c r="B46" s="2" t="s">
        <v>60</v>
      </c>
      <c r="C46" s="169">
        <v>16175</v>
      </c>
      <c r="D46" s="169"/>
      <c r="E46" s="170">
        <f>16963+1357+2261</f>
        <v>20581</v>
      </c>
    </row>
    <row r="47" spans="1:5" ht="15" customHeight="1" x14ac:dyDescent="0.2">
      <c r="A47" s="73"/>
      <c r="B47" s="2" t="s">
        <v>61</v>
      </c>
      <c r="C47" s="169"/>
      <c r="D47" s="169"/>
      <c r="E47" s="170"/>
    </row>
    <row r="48" spans="1:5" ht="15" customHeight="1" x14ac:dyDescent="0.2">
      <c r="A48" s="73"/>
      <c r="B48" s="2" t="s">
        <v>62</v>
      </c>
      <c r="C48" s="169"/>
      <c r="D48" s="169"/>
      <c r="E48" s="170"/>
    </row>
    <row r="49" spans="1:5" ht="15" customHeight="1" x14ac:dyDescent="0.2">
      <c r="A49" s="73"/>
      <c r="B49" s="2" t="s">
        <v>63</v>
      </c>
      <c r="C49" s="169"/>
      <c r="D49" s="169"/>
      <c r="E49" s="170"/>
    </row>
    <row r="50" spans="1:5" ht="15" customHeight="1" x14ac:dyDescent="0.2">
      <c r="A50" s="73"/>
      <c r="B50" s="2" t="s">
        <v>64</v>
      </c>
      <c r="C50" s="169"/>
      <c r="D50" s="169"/>
      <c r="E50" s="170"/>
    </row>
    <row r="51" spans="1:5" ht="15" customHeight="1" x14ac:dyDescent="0.2">
      <c r="A51" s="73"/>
      <c r="B51" s="2" t="s">
        <v>51</v>
      </c>
      <c r="C51" s="169"/>
      <c r="D51" s="169"/>
      <c r="E51" s="170"/>
    </row>
    <row r="52" spans="1:5" ht="15" customHeight="1" x14ac:dyDescent="0.2">
      <c r="A52" s="73"/>
      <c r="B52" s="2" t="s">
        <v>65</v>
      </c>
      <c r="C52" s="169"/>
      <c r="D52" s="169"/>
      <c r="E52" s="170"/>
    </row>
    <row r="53" spans="1:5" ht="15" customHeight="1" x14ac:dyDescent="0.2">
      <c r="A53" s="73"/>
      <c r="B53" s="2" t="s">
        <v>66</v>
      </c>
      <c r="C53" s="169"/>
      <c r="D53" s="169"/>
      <c r="E53" s="170"/>
    </row>
    <row r="54" spans="1:5" ht="15" customHeight="1" x14ac:dyDescent="0.2">
      <c r="A54" s="73"/>
      <c r="B54" s="2" t="s">
        <v>67</v>
      </c>
      <c r="C54" s="169"/>
      <c r="D54" s="169"/>
      <c r="E54" s="170"/>
    </row>
    <row r="55" spans="1:5" ht="15" customHeight="1" x14ac:dyDescent="0.2">
      <c r="A55" s="73"/>
      <c r="B55" s="2" t="s">
        <v>68</v>
      </c>
      <c r="C55" s="169"/>
      <c r="D55" s="169"/>
      <c r="E55" s="170"/>
    </row>
    <row r="56" spans="1:5" ht="15" customHeight="1" x14ac:dyDescent="0.2">
      <c r="A56" s="73"/>
      <c r="B56" s="2" t="s">
        <v>69</v>
      </c>
      <c r="C56" s="169"/>
      <c r="D56" s="169"/>
      <c r="E56" s="170"/>
    </row>
    <row r="57" spans="1:5" ht="15" customHeight="1" x14ac:dyDescent="0.2">
      <c r="A57" s="73"/>
      <c r="B57" s="2" t="s">
        <v>70</v>
      </c>
      <c r="C57" s="169"/>
      <c r="D57" s="169"/>
      <c r="E57" s="170"/>
    </row>
    <row r="58" spans="1:5" ht="15" customHeight="1" x14ac:dyDescent="0.2">
      <c r="A58" s="73"/>
      <c r="B58" s="2" t="s">
        <v>71</v>
      </c>
      <c r="C58" s="169"/>
      <c r="D58" s="169"/>
      <c r="E58" s="170"/>
    </row>
    <row r="59" spans="1:5" ht="15" customHeight="1" x14ac:dyDescent="0.2">
      <c r="A59" s="73"/>
      <c r="B59" s="2" t="s">
        <v>72</v>
      </c>
      <c r="C59" s="169"/>
      <c r="D59" s="169"/>
      <c r="E59" s="170"/>
    </row>
    <row r="60" spans="1:5" ht="15" customHeight="1" x14ac:dyDescent="0.2">
      <c r="A60" s="73"/>
      <c r="B60" s="2" t="s">
        <v>73</v>
      </c>
      <c r="C60" s="169"/>
      <c r="D60" s="169"/>
      <c r="E60" s="170"/>
    </row>
    <row r="61" spans="1:5" ht="15" customHeight="1" x14ac:dyDescent="0.2">
      <c r="A61" s="73"/>
      <c r="B61" s="2" t="s">
        <v>74</v>
      </c>
      <c r="C61" s="169"/>
      <c r="D61" s="169"/>
      <c r="E61" s="170"/>
    </row>
    <row r="62" spans="1:5" ht="15" customHeight="1" x14ac:dyDescent="0.2">
      <c r="A62" s="73"/>
      <c r="B62" s="2" t="s">
        <v>75</v>
      </c>
      <c r="C62" s="169"/>
      <c r="D62" s="169"/>
      <c r="E62" s="170"/>
    </row>
    <row r="63" spans="1:5" ht="15" customHeight="1" x14ac:dyDescent="0.2">
      <c r="A63" s="73"/>
      <c r="B63" s="2" t="s">
        <v>76</v>
      </c>
      <c r="C63" s="169"/>
      <c r="D63" s="169"/>
      <c r="E63" s="170"/>
    </row>
    <row r="64" spans="1:5" ht="15" customHeight="1" x14ac:dyDescent="0.2">
      <c r="A64" s="73"/>
      <c r="B64" s="2" t="s">
        <v>77</v>
      </c>
      <c r="C64" s="169"/>
      <c r="D64" s="169"/>
      <c r="E64" s="170"/>
    </row>
    <row r="65" spans="1:5" ht="15" customHeight="1" x14ac:dyDescent="0.2">
      <c r="A65" s="73"/>
      <c r="B65" s="2" t="s">
        <v>52</v>
      </c>
      <c r="C65" s="169"/>
      <c r="D65" s="169"/>
      <c r="E65" s="170"/>
    </row>
    <row r="66" spans="1:5" ht="15" customHeight="1" x14ac:dyDescent="0.2">
      <c r="A66" s="73"/>
      <c r="B66" s="2" t="s">
        <v>78</v>
      </c>
      <c r="C66" s="169"/>
      <c r="D66" s="169"/>
      <c r="E66" s="170"/>
    </row>
    <row r="67" spans="1:5" ht="15" customHeight="1" x14ac:dyDescent="0.2">
      <c r="A67" s="73"/>
      <c r="B67" s="2" t="s">
        <v>79</v>
      </c>
      <c r="C67" s="169"/>
      <c r="D67" s="169"/>
      <c r="E67" s="170"/>
    </row>
    <row r="68" spans="1:5" ht="15" customHeight="1" x14ac:dyDescent="0.2">
      <c r="A68" s="73"/>
      <c r="B68" s="2" t="s">
        <v>483</v>
      </c>
      <c r="C68" s="169"/>
      <c r="D68" s="169"/>
      <c r="E68" s="170"/>
    </row>
    <row r="69" spans="1:5" ht="15" customHeight="1" x14ac:dyDescent="0.2">
      <c r="A69" s="73"/>
      <c r="B69" s="16" t="s">
        <v>482</v>
      </c>
      <c r="C69" s="169"/>
      <c r="D69" s="169"/>
      <c r="E69" s="170"/>
    </row>
    <row r="70" spans="1:5" ht="15" customHeight="1" thickBot="1" x14ac:dyDescent="0.25">
      <c r="A70" s="75"/>
      <c r="B70" s="17"/>
      <c r="C70" s="171"/>
      <c r="D70" s="171"/>
      <c r="E70" s="172"/>
    </row>
    <row r="71" spans="1:5" ht="15" customHeight="1" x14ac:dyDescent="0.2">
      <c r="A71" s="81"/>
      <c r="B71" s="36" t="s">
        <v>80</v>
      </c>
      <c r="C71" s="173"/>
      <c r="D71" s="173"/>
      <c r="E71" s="174"/>
    </row>
    <row r="72" spans="1:5" ht="15" customHeight="1" x14ac:dyDescent="0.2">
      <c r="A72" s="73"/>
      <c r="B72" s="2" t="s">
        <v>81</v>
      </c>
      <c r="C72" s="169">
        <v>9090</v>
      </c>
      <c r="D72" s="169"/>
      <c r="E72" s="170"/>
    </row>
    <row r="73" spans="1:5" ht="15" customHeight="1" x14ac:dyDescent="0.2">
      <c r="A73" s="73"/>
      <c r="B73" s="2" t="s">
        <v>82</v>
      </c>
      <c r="C73" s="169"/>
      <c r="D73" s="169"/>
      <c r="E73" s="170"/>
    </row>
    <row r="74" spans="1:5" ht="15" customHeight="1" x14ac:dyDescent="0.2">
      <c r="A74" s="73"/>
      <c r="B74" s="16" t="s">
        <v>482</v>
      </c>
      <c r="C74" s="169"/>
      <c r="D74" s="169"/>
      <c r="E74" s="170"/>
    </row>
    <row r="75" spans="1:5" ht="15" customHeight="1" thickBot="1" x14ac:dyDescent="0.25">
      <c r="A75" s="77"/>
      <c r="B75" s="78"/>
      <c r="C75" s="177"/>
      <c r="D75" s="177"/>
      <c r="E75" s="178"/>
    </row>
    <row r="76" spans="1:5" ht="30" customHeight="1" x14ac:dyDescent="0.2">
      <c r="A76" s="205" t="s">
        <v>492</v>
      </c>
      <c r="B76" s="206"/>
      <c r="C76" s="206"/>
      <c r="D76" s="206"/>
      <c r="E76" s="207"/>
    </row>
    <row r="77" spans="1:5" s="42" customFormat="1" ht="20.100000000000001" customHeight="1" x14ac:dyDescent="0.25">
      <c r="A77" s="38" t="s">
        <v>26</v>
      </c>
      <c r="B77" s="39" t="str">
        <f>+D1</f>
        <v>Emigration Township</v>
      </c>
      <c r="C77" s="40" t="s">
        <v>479</v>
      </c>
      <c r="D77" s="41"/>
      <c r="E77" s="121">
        <f>+E2</f>
        <v>43830</v>
      </c>
    </row>
    <row r="78" spans="1:5" ht="18" x14ac:dyDescent="0.25">
      <c r="A78" s="43" t="s">
        <v>15</v>
      </c>
      <c r="B78" s="44" t="s">
        <v>207</v>
      </c>
      <c r="C78" s="45"/>
      <c r="D78" s="45"/>
      <c r="E78" s="46"/>
    </row>
    <row r="79" spans="1:5" ht="12.75" customHeight="1" x14ac:dyDescent="0.2">
      <c r="A79" s="194"/>
      <c r="B79" s="195"/>
      <c r="C79" s="29"/>
      <c r="D79" s="30"/>
      <c r="E79" s="31" t="s">
        <v>1</v>
      </c>
    </row>
    <row r="80" spans="1:5" ht="12.75" customHeight="1" x14ac:dyDescent="0.2">
      <c r="A80" s="196"/>
      <c r="B80" s="197"/>
      <c r="C80" s="32" t="s">
        <v>0</v>
      </c>
      <c r="D80" s="32" t="s">
        <v>4</v>
      </c>
      <c r="E80" s="33" t="s">
        <v>5</v>
      </c>
    </row>
    <row r="81" spans="1:5" ht="12.75" customHeight="1" x14ac:dyDescent="0.2">
      <c r="A81" s="196" t="s">
        <v>2</v>
      </c>
      <c r="B81" s="197"/>
      <c r="C81" s="32" t="s">
        <v>3</v>
      </c>
      <c r="D81" s="32" t="s">
        <v>6</v>
      </c>
      <c r="E81" s="33" t="s">
        <v>7</v>
      </c>
    </row>
    <row r="82" spans="1:5" ht="15" customHeight="1" thickBot="1" x14ac:dyDescent="0.25">
      <c r="A82" s="196" t="s">
        <v>29</v>
      </c>
      <c r="B82" s="197"/>
      <c r="C82" s="32" t="s">
        <v>16</v>
      </c>
      <c r="D82" s="32" t="s">
        <v>17</v>
      </c>
      <c r="E82" s="32" t="s">
        <v>18</v>
      </c>
    </row>
    <row r="83" spans="1:5" ht="15" customHeight="1" x14ac:dyDescent="0.2">
      <c r="A83" s="80"/>
      <c r="B83" s="36" t="s">
        <v>20</v>
      </c>
      <c r="C83" s="37"/>
      <c r="D83" s="37"/>
      <c r="E83" s="72"/>
    </row>
    <row r="84" spans="1:5" ht="15" customHeight="1" x14ac:dyDescent="0.2">
      <c r="A84" s="73"/>
      <c r="B84" s="2" t="s">
        <v>50</v>
      </c>
      <c r="C84" s="169"/>
      <c r="D84" s="169"/>
      <c r="E84" s="170"/>
    </row>
    <row r="85" spans="1:5" ht="15" customHeight="1" x14ac:dyDescent="0.2">
      <c r="A85" s="73"/>
      <c r="B85" s="2" t="s">
        <v>24</v>
      </c>
      <c r="C85" s="169"/>
      <c r="D85" s="169"/>
      <c r="E85" s="170"/>
    </row>
    <row r="86" spans="1:5" ht="15" customHeight="1" x14ac:dyDescent="0.2">
      <c r="A86" s="73"/>
      <c r="B86" s="2" t="s">
        <v>51</v>
      </c>
      <c r="C86" s="169"/>
      <c r="D86" s="169"/>
      <c r="E86" s="170"/>
    </row>
    <row r="87" spans="1:5" ht="15" customHeight="1" x14ac:dyDescent="0.2">
      <c r="A87" s="73"/>
      <c r="B87" s="2" t="s">
        <v>11</v>
      </c>
      <c r="C87" s="169"/>
      <c r="D87" s="169"/>
      <c r="E87" s="170"/>
    </row>
    <row r="88" spans="1:5" ht="15" customHeight="1" x14ac:dyDescent="0.2">
      <c r="A88" s="73"/>
      <c r="B88" s="2" t="s">
        <v>52</v>
      </c>
      <c r="C88" s="169"/>
      <c r="D88" s="169"/>
      <c r="E88" s="170"/>
    </row>
    <row r="89" spans="1:5" ht="15" customHeight="1" x14ac:dyDescent="0.2">
      <c r="A89" s="73"/>
      <c r="B89" s="2" t="s">
        <v>53</v>
      </c>
      <c r="C89" s="169"/>
      <c r="D89" s="169"/>
      <c r="E89" s="170"/>
    </row>
    <row r="90" spans="1:5" ht="15" customHeight="1" x14ac:dyDescent="0.2">
      <c r="A90" s="73"/>
      <c r="B90" s="2" t="s">
        <v>54</v>
      </c>
      <c r="C90" s="169"/>
      <c r="D90" s="169"/>
      <c r="E90" s="170"/>
    </row>
    <row r="91" spans="1:5" ht="15" customHeight="1" x14ac:dyDescent="0.2">
      <c r="A91" s="73"/>
      <c r="B91" s="2" t="s">
        <v>55</v>
      </c>
      <c r="C91" s="169"/>
      <c r="D91" s="169"/>
      <c r="E91" s="170"/>
    </row>
    <row r="92" spans="1:5" ht="15" customHeight="1" x14ac:dyDescent="0.2">
      <c r="A92" s="73"/>
      <c r="B92" s="2" t="s">
        <v>56</v>
      </c>
      <c r="C92" s="169"/>
      <c r="D92" s="169"/>
      <c r="E92" s="170"/>
    </row>
    <row r="93" spans="1:5" ht="15" customHeight="1" x14ac:dyDescent="0.2">
      <c r="A93" s="73"/>
      <c r="B93" s="2" t="s">
        <v>501</v>
      </c>
      <c r="C93" s="169">
        <v>181122</v>
      </c>
      <c r="D93" s="169">
        <v>87653</v>
      </c>
      <c r="E93" s="170">
        <v>85191</v>
      </c>
    </row>
    <row r="94" spans="1:5" ht="15" customHeight="1" x14ac:dyDescent="0.2">
      <c r="A94" s="73"/>
      <c r="B94" s="2" t="s">
        <v>57</v>
      </c>
      <c r="C94" s="169"/>
      <c r="D94" s="169"/>
      <c r="E94" s="170"/>
    </row>
    <row r="95" spans="1:5" ht="15" customHeight="1" x14ac:dyDescent="0.2">
      <c r="A95" s="73"/>
      <c r="B95" s="2" t="s">
        <v>484</v>
      </c>
      <c r="C95" s="169"/>
      <c r="D95" s="169"/>
      <c r="E95" s="170"/>
    </row>
    <row r="96" spans="1:5" ht="15" customHeight="1" x14ac:dyDescent="0.2">
      <c r="A96" s="73"/>
      <c r="B96" s="16" t="s">
        <v>497</v>
      </c>
      <c r="C96" s="169">
        <v>18076</v>
      </c>
      <c r="D96" s="169"/>
      <c r="E96" s="170"/>
    </row>
    <row r="97" spans="1:5" ht="15" customHeight="1" thickBot="1" x14ac:dyDescent="0.25">
      <c r="A97" s="75"/>
      <c r="B97" s="17"/>
      <c r="C97" s="171"/>
      <c r="D97" s="171"/>
      <c r="E97" s="172"/>
    </row>
    <row r="98" spans="1:5" ht="15" customHeight="1" x14ac:dyDescent="0.2">
      <c r="A98" s="81"/>
      <c r="B98" s="36" t="s">
        <v>22</v>
      </c>
      <c r="C98" s="173"/>
      <c r="D98" s="173"/>
      <c r="E98" s="174"/>
    </row>
    <row r="99" spans="1:5" ht="15" customHeight="1" x14ac:dyDescent="0.2">
      <c r="A99" s="73"/>
      <c r="B99" s="2" t="s">
        <v>83</v>
      </c>
      <c r="C99" s="169">
        <v>1071</v>
      </c>
      <c r="D99" s="169">
        <v>897</v>
      </c>
      <c r="E99" s="170">
        <v>897</v>
      </c>
    </row>
    <row r="100" spans="1:5" ht="15" customHeight="1" x14ac:dyDescent="0.2">
      <c r="A100" s="73"/>
      <c r="B100" s="2" t="s">
        <v>84</v>
      </c>
      <c r="C100" s="169"/>
      <c r="D100" s="169"/>
      <c r="E100" s="170"/>
    </row>
    <row r="101" spans="1:5" ht="15" customHeight="1" x14ac:dyDescent="0.2">
      <c r="A101" s="73"/>
      <c r="B101" s="2" t="s">
        <v>85</v>
      </c>
      <c r="C101" s="169"/>
      <c r="D101" s="169"/>
      <c r="E101" s="170"/>
    </row>
    <row r="102" spans="1:5" ht="15" customHeight="1" x14ac:dyDescent="0.2">
      <c r="A102" s="73"/>
      <c r="B102" s="2" t="s">
        <v>86</v>
      </c>
      <c r="C102" s="169"/>
      <c r="D102" s="169"/>
      <c r="E102" s="170"/>
    </row>
    <row r="103" spans="1:5" ht="15" customHeight="1" x14ac:dyDescent="0.2">
      <c r="A103" s="73"/>
      <c r="B103" s="2" t="s">
        <v>210</v>
      </c>
      <c r="C103" s="169"/>
      <c r="D103" s="169"/>
      <c r="E103" s="170"/>
    </row>
    <row r="104" spans="1:5" ht="15" customHeight="1" x14ac:dyDescent="0.2">
      <c r="A104" s="73"/>
      <c r="B104" s="2" t="s">
        <v>87</v>
      </c>
      <c r="C104" s="169"/>
      <c r="D104" s="169"/>
      <c r="E104" s="170"/>
    </row>
    <row r="105" spans="1:5" ht="15" customHeight="1" x14ac:dyDescent="0.2">
      <c r="A105" s="73"/>
      <c r="B105" s="16" t="s">
        <v>498</v>
      </c>
      <c r="C105" s="169">
        <v>71805</v>
      </c>
      <c r="D105" s="169"/>
      <c r="E105" s="170">
        <v>192480</v>
      </c>
    </row>
    <row r="106" spans="1:5" ht="15" customHeight="1" thickBot="1" x14ac:dyDescent="0.25">
      <c r="A106" s="75"/>
      <c r="B106" s="17"/>
      <c r="C106" s="171"/>
      <c r="D106" s="171"/>
      <c r="E106" s="172"/>
    </row>
    <row r="107" spans="1:5" s="49" customFormat="1" ht="15" customHeight="1" x14ac:dyDescent="0.2">
      <c r="A107" s="81"/>
      <c r="B107" s="36" t="s">
        <v>23</v>
      </c>
      <c r="C107" s="47"/>
      <c r="D107" s="47"/>
      <c r="E107" s="82"/>
    </row>
    <row r="108" spans="1:5" ht="15" customHeight="1" x14ac:dyDescent="0.2">
      <c r="A108" s="73"/>
      <c r="B108" s="2" t="s">
        <v>88</v>
      </c>
      <c r="C108" s="16"/>
      <c r="D108" s="16"/>
      <c r="E108" s="74"/>
    </row>
    <row r="109" spans="1:5" ht="15" customHeight="1" x14ac:dyDescent="0.2">
      <c r="A109" s="73"/>
      <c r="B109" s="2" t="s">
        <v>88</v>
      </c>
      <c r="C109" s="16"/>
      <c r="D109" s="16"/>
      <c r="E109" s="74"/>
    </row>
    <row r="110" spans="1:5" ht="15" customHeight="1" x14ac:dyDescent="0.2">
      <c r="A110" s="73"/>
      <c r="B110" s="2" t="s">
        <v>88</v>
      </c>
      <c r="C110" s="16"/>
      <c r="D110" s="16"/>
      <c r="E110" s="74"/>
    </row>
    <row r="111" spans="1:5" ht="15" customHeight="1" x14ac:dyDescent="0.2">
      <c r="A111" s="73"/>
      <c r="B111" s="2" t="s">
        <v>88</v>
      </c>
      <c r="C111" s="16"/>
      <c r="D111" s="16"/>
      <c r="E111" s="74"/>
    </row>
    <row r="112" spans="1:5" ht="15" customHeight="1" x14ac:dyDescent="0.2">
      <c r="A112" s="73"/>
      <c r="B112" s="2" t="s">
        <v>88</v>
      </c>
      <c r="C112" s="16"/>
      <c r="D112" s="16"/>
      <c r="E112" s="74"/>
    </row>
    <row r="113" spans="1:5" ht="15" customHeight="1" x14ac:dyDescent="0.2">
      <c r="A113" s="73"/>
      <c r="B113" s="2" t="s">
        <v>89</v>
      </c>
      <c r="C113" s="16"/>
      <c r="D113" s="16"/>
      <c r="E113" s="74"/>
    </row>
    <row r="114" spans="1:5" ht="15" customHeight="1" x14ac:dyDescent="0.2">
      <c r="A114" s="73"/>
      <c r="B114" s="2" t="s">
        <v>89</v>
      </c>
      <c r="C114" s="16"/>
      <c r="D114" s="16"/>
      <c r="E114" s="74"/>
    </row>
    <row r="115" spans="1:5" ht="15" customHeight="1" x14ac:dyDescent="0.2">
      <c r="A115" s="73"/>
      <c r="B115" s="2" t="s">
        <v>90</v>
      </c>
      <c r="C115" s="16"/>
      <c r="D115" s="16"/>
      <c r="E115" s="74"/>
    </row>
    <row r="116" spans="1:5" ht="15" customHeight="1" x14ac:dyDescent="0.2">
      <c r="A116" s="73"/>
      <c r="B116" s="2" t="s">
        <v>213</v>
      </c>
      <c r="C116" s="16"/>
      <c r="D116" s="16"/>
      <c r="E116" s="74"/>
    </row>
    <row r="117" spans="1:5" ht="15" customHeight="1" thickBot="1" x14ac:dyDescent="0.25">
      <c r="A117" s="94"/>
      <c r="B117" s="78"/>
      <c r="C117" s="78"/>
      <c r="D117" s="78"/>
      <c r="E117" s="79"/>
    </row>
    <row r="118" spans="1:5" ht="15" customHeight="1" thickBot="1" x14ac:dyDescent="0.25">
      <c r="A118" s="48"/>
      <c r="B118" s="18"/>
      <c r="C118" s="18"/>
      <c r="D118" s="18"/>
      <c r="E118" s="18"/>
    </row>
    <row r="119" spans="1:5" ht="15" customHeight="1" thickBot="1" x14ac:dyDescent="0.3">
      <c r="A119" s="58"/>
      <c r="B119" s="59" t="s">
        <v>490</v>
      </c>
      <c r="C119" s="60"/>
      <c r="D119" s="187">
        <v>158480</v>
      </c>
      <c r="E119" s="61"/>
    </row>
    <row r="120" spans="1:5" ht="15" customHeight="1" thickBot="1" x14ac:dyDescent="0.3">
      <c r="A120" s="62"/>
      <c r="B120" s="63"/>
      <c r="C120" s="64"/>
      <c r="D120" s="64"/>
      <c r="E120" s="64"/>
    </row>
    <row r="121" spans="1:5" ht="16.5" thickBot="1" x14ac:dyDescent="0.3">
      <c r="A121" s="65"/>
      <c r="B121" s="66" t="s">
        <v>9</v>
      </c>
      <c r="C121" s="179">
        <f>SUM(C84:C119)+SUM(C43:C75)+SUM(C13:C34)</f>
        <v>496338</v>
      </c>
      <c r="D121" s="179">
        <f>SUM(D84:D119)+SUM(D43:D75)+SUM(D13:D34)</f>
        <v>495350</v>
      </c>
      <c r="E121" s="191">
        <f>SUM(E84:E119)+SUM(E43:E75)+SUM(E13:E34)</f>
        <v>532264</v>
      </c>
    </row>
    <row r="122" spans="1:5" ht="30" customHeight="1" x14ac:dyDescent="0.2">
      <c r="A122" s="205" t="s">
        <v>475</v>
      </c>
      <c r="B122" s="206"/>
      <c r="C122" s="206"/>
      <c r="D122" s="206"/>
      <c r="E122" s="207"/>
    </row>
    <row r="123" spans="1:5" s="42" customFormat="1" ht="20.100000000000001" customHeight="1" x14ac:dyDescent="0.25">
      <c r="A123" s="38" t="s">
        <v>26</v>
      </c>
      <c r="B123" s="39" t="str">
        <f>+D1</f>
        <v>Emigration Township</v>
      </c>
      <c r="C123" s="40" t="s">
        <v>479</v>
      </c>
      <c r="D123" s="41"/>
      <c r="E123" s="121">
        <f>+E2</f>
        <v>43830</v>
      </c>
    </row>
    <row r="124" spans="1:5" ht="15" customHeight="1" x14ac:dyDescent="0.25">
      <c r="A124" s="43" t="s">
        <v>474</v>
      </c>
      <c r="B124" s="44" t="s">
        <v>150</v>
      </c>
      <c r="C124" s="45"/>
      <c r="D124" s="45"/>
      <c r="E124" s="46"/>
    </row>
    <row r="125" spans="1:5" ht="15" customHeight="1" x14ac:dyDescent="0.2">
      <c r="A125" s="194"/>
      <c r="B125" s="195"/>
      <c r="C125" s="29"/>
      <c r="D125" s="30"/>
      <c r="E125" s="31" t="s">
        <v>1</v>
      </c>
    </row>
    <row r="126" spans="1:5" ht="15" customHeight="1" x14ac:dyDescent="0.2">
      <c r="A126" s="196"/>
      <c r="B126" s="197"/>
      <c r="C126" s="32" t="s">
        <v>0</v>
      </c>
      <c r="D126" s="32" t="s">
        <v>4</v>
      </c>
      <c r="E126" s="33" t="s">
        <v>5</v>
      </c>
    </row>
    <row r="127" spans="1:5" ht="15" customHeight="1" x14ac:dyDescent="0.2">
      <c r="A127" s="196" t="s">
        <v>19</v>
      </c>
      <c r="B127" s="197"/>
      <c r="C127" s="32" t="s">
        <v>473</v>
      </c>
      <c r="D127" s="32" t="s">
        <v>6</v>
      </c>
      <c r="E127" s="33" t="s">
        <v>7</v>
      </c>
    </row>
    <row r="128" spans="1:5" ht="15" customHeight="1" thickBot="1" x14ac:dyDescent="0.25">
      <c r="A128" s="196" t="s">
        <v>29</v>
      </c>
      <c r="B128" s="197"/>
      <c r="C128" s="32" t="s">
        <v>16</v>
      </c>
      <c r="D128" s="32" t="s">
        <v>17</v>
      </c>
      <c r="E128" s="33" t="s">
        <v>18</v>
      </c>
    </row>
    <row r="129" spans="1:5" ht="15" customHeight="1" x14ac:dyDescent="0.2">
      <c r="A129" s="71"/>
      <c r="B129" s="36" t="s">
        <v>24</v>
      </c>
      <c r="C129" s="37"/>
      <c r="D129" s="37"/>
      <c r="E129" s="72"/>
    </row>
    <row r="130" spans="1:5" ht="15" customHeight="1" x14ac:dyDescent="0.2">
      <c r="A130" s="73"/>
      <c r="B130" s="2" t="s">
        <v>485</v>
      </c>
      <c r="C130" s="169">
        <v>24348</v>
      </c>
      <c r="D130" s="169">
        <v>158480</v>
      </c>
      <c r="E130" s="170">
        <v>192480</v>
      </c>
    </row>
    <row r="131" spans="1:5" ht="15" customHeight="1" x14ac:dyDescent="0.2">
      <c r="A131" s="73"/>
      <c r="B131" s="2" t="s">
        <v>91</v>
      </c>
      <c r="C131" s="169"/>
      <c r="D131" s="169"/>
      <c r="E131" s="170"/>
    </row>
    <row r="132" spans="1:5" ht="15" customHeight="1" x14ac:dyDescent="0.2">
      <c r="A132" s="73"/>
      <c r="B132" s="2" t="s">
        <v>92</v>
      </c>
      <c r="C132" s="169"/>
      <c r="D132" s="169"/>
      <c r="E132" s="170"/>
    </row>
    <row r="133" spans="1:5" ht="15" customHeight="1" x14ac:dyDescent="0.2">
      <c r="A133" s="73"/>
      <c r="B133" s="2" t="s">
        <v>93</v>
      </c>
      <c r="C133" s="169"/>
      <c r="D133" s="169"/>
      <c r="E133" s="170"/>
    </row>
    <row r="134" spans="1:5" ht="15" customHeight="1" x14ac:dyDescent="0.2">
      <c r="A134" s="73"/>
      <c r="B134" s="2" t="s">
        <v>94</v>
      </c>
      <c r="C134" s="169"/>
      <c r="D134" s="169"/>
      <c r="E134" s="170"/>
    </row>
    <row r="135" spans="1:5" ht="15" customHeight="1" x14ac:dyDescent="0.2">
      <c r="A135" s="73"/>
      <c r="B135" s="2" t="s">
        <v>211</v>
      </c>
      <c r="C135" s="169"/>
      <c r="D135" s="169"/>
      <c r="E135" s="170"/>
    </row>
    <row r="136" spans="1:5" ht="15" customHeight="1" x14ac:dyDescent="0.2">
      <c r="A136" s="73"/>
      <c r="B136" s="2" t="s">
        <v>95</v>
      </c>
      <c r="C136" s="169"/>
      <c r="D136" s="169"/>
      <c r="E136" s="170"/>
    </row>
    <row r="137" spans="1:5" ht="15" customHeight="1" x14ac:dyDescent="0.2">
      <c r="A137" s="73"/>
      <c r="B137" s="2" t="s">
        <v>96</v>
      </c>
      <c r="C137" s="169"/>
      <c r="D137" s="169"/>
      <c r="E137" s="170"/>
    </row>
    <row r="138" spans="1:5" ht="15" customHeight="1" x14ac:dyDescent="0.2">
      <c r="A138" s="73"/>
      <c r="B138" s="2" t="s">
        <v>97</v>
      </c>
      <c r="C138" s="169"/>
      <c r="D138" s="169"/>
      <c r="E138" s="170"/>
    </row>
    <row r="139" spans="1:5" ht="15" customHeight="1" x14ac:dyDescent="0.2">
      <c r="A139" s="76"/>
      <c r="B139" s="2" t="s">
        <v>98</v>
      </c>
      <c r="C139" s="169"/>
      <c r="D139" s="169"/>
      <c r="E139" s="170"/>
    </row>
    <row r="140" spans="1:5" ht="15" customHeight="1" x14ac:dyDescent="0.2">
      <c r="A140" s="73"/>
      <c r="B140" s="2" t="s">
        <v>99</v>
      </c>
      <c r="C140" s="169"/>
      <c r="D140" s="169"/>
      <c r="E140" s="170"/>
    </row>
    <row r="141" spans="1:5" ht="15" customHeight="1" x14ac:dyDescent="0.2">
      <c r="A141" s="73"/>
      <c r="B141" s="2" t="s">
        <v>100</v>
      </c>
      <c r="C141" s="169"/>
      <c r="D141" s="169"/>
      <c r="E141" s="170"/>
    </row>
    <row r="142" spans="1:5" ht="15" customHeight="1" x14ac:dyDescent="0.2">
      <c r="A142" s="73"/>
      <c r="B142" s="2" t="s">
        <v>101</v>
      </c>
      <c r="C142" s="169"/>
      <c r="D142" s="169"/>
      <c r="E142" s="170"/>
    </row>
    <row r="143" spans="1:5" ht="15" customHeight="1" x14ac:dyDescent="0.2">
      <c r="A143" s="73"/>
      <c r="B143" s="2" t="s">
        <v>102</v>
      </c>
      <c r="C143" s="169"/>
      <c r="D143" s="169"/>
      <c r="E143" s="170"/>
    </row>
    <row r="144" spans="1:5" ht="15" customHeight="1" x14ac:dyDescent="0.2">
      <c r="A144" s="73"/>
      <c r="B144" s="2" t="s">
        <v>103</v>
      </c>
      <c r="C144" s="169"/>
      <c r="D144" s="169"/>
      <c r="E144" s="170"/>
    </row>
    <row r="145" spans="1:5" s="42" customFormat="1" ht="15" customHeight="1" x14ac:dyDescent="0.25">
      <c r="A145" s="73"/>
      <c r="B145" s="2" t="s">
        <v>104</v>
      </c>
      <c r="C145" s="169"/>
      <c r="D145" s="169"/>
      <c r="E145" s="170"/>
    </row>
    <row r="146" spans="1:5" ht="15" customHeight="1" x14ac:dyDescent="0.2">
      <c r="A146" s="73"/>
      <c r="B146" s="2" t="s">
        <v>105</v>
      </c>
      <c r="C146" s="169"/>
      <c r="D146" s="169"/>
      <c r="E146" s="170"/>
    </row>
    <row r="147" spans="1:5" ht="15" customHeight="1" x14ac:dyDescent="0.2">
      <c r="A147" s="73"/>
      <c r="B147" s="2" t="s">
        <v>106</v>
      </c>
      <c r="C147" s="169"/>
      <c r="D147" s="169"/>
      <c r="E147" s="170"/>
    </row>
    <row r="148" spans="1:5" ht="15" customHeight="1" x14ac:dyDescent="0.2">
      <c r="A148" s="73"/>
      <c r="B148" s="2" t="s">
        <v>107</v>
      </c>
      <c r="C148" s="169"/>
      <c r="D148" s="169"/>
      <c r="E148" s="170"/>
    </row>
    <row r="149" spans="1:5" ht="15" customHeight="1" x14ac:dyDescent="0.2">
      <c r="A149" s="76"/>
      <c r="B149" s="2" t="s">
        <v>108</v>
      </c>
      <c r="C149" s="169"/>
      <c r="D149" s="169"/>
      <c r="E149" s="170"/>
    </row>
    <row r="150" spans="1:5" s="49" customFormat="1" ht="15" customHeight="1" x14ac:dyDescent="0.2">
      <c r="A150" s="73"/>
      <c r="B150" s="2" t="s">
        <v>109</v>
      </c>
      <c r="C150" s="169"/>
      <c r="D150" s="169"/>
      <c r="E150" s="170"/>
    </row>
    <row r="151" spans="1:5" ht="15" customHeight="1" x14ac:dyDescent="0.2">
      <c r="A151" s="73"/>
      <c r="B151" s="2" t="s">
        <v>110</v>
      </c>
      <c r="C151" s="169"/>
      <c r="D151" s="169"/>
      <c r="E151" s="170"/>
    </row>
    <row r="152" spans="1:5" ht="15" customHeight="1" x14ac:dyDescent="0.2">
      <c r="A152" s="73"/>
      <c r="B152" s="2" t="s">
        <v>111</v>
      </c>
      <c r="C152" s="169"/>
      <c r="D152" s="169"/>
      <c r="E152" s="170"/>
    </row>
    <row r="153" spans="1:5" ht="15" customHeight="1" x14ac:dyDescent="0.2">
      <c r="A153" s="73"/>
      <c r="B153" s="2" t="s">
        <v>112</v>
      </c>
      <c r="C153" s="169"/>
      <c r="D153" s="169"/>
      <c r="E153" s="170"/>
    </row>
    <row r="154" spans="1:5" ht="15" customHeight="1" x14ac:dyDescent="0.2">
      <c r="A154" s="73"/>
      <c r="B154" s="2" t="s">
        <v>113</v>
      </c>
      <c r="C154" s="169"/>
      <c r="D154" s="169"/>
      <c r="E154" s="170"/>
    </row>
    <row r="155" spans="1:5" ht="15" customHeight="1" x14ac:dyDescent="0.2">
      <c r="A155" s="73"/>
      <c r="B155" s="2" t="s">
        <v>10</v>
      </c>
      <c r="C155" s="169"/>
      <c r="D155" s="169"/>
      <c r="E155" s="170"/>
    </row>
    <row r="156" spans="1:5" ht="15" customHeight="1" x14ac:dyDescent="0.2">
      <c r="A156" s="73"/>
      <c r="B156" s="2" t="s">
        <v>114</v>
      </c>
      <c r="C156" s="169"/>
      <c r="D156" s="169"/>
      <c r="E156" s="170"/>
    </row>
    <row r="157" spans="1:5" ht="15" customHeight="1" x14ac:dyDescent="0.2">
      <c r="A157" s="73"/>
      <c r="B157" s="2" t="s">
        <v>115</v>
      </c>
      <c r="C157" s="169"/>
      <c r="D157" s="169"/>
      <c r="E157" s="170"/>
    </row>
    <row r="158" spans="1:5" ht="15" customHeight="1" x14ac:dyDescent="0.2">
      <c r="A158" s="73"/>
      <c r="B158" s="2" t="s">
        <v>116</v>
      </c>
      <c r="C158" s="169"/>
      <c r="D158" s="169"/>
      <c r="E158" s="170"/>
    </row>
    <row r="159" spans="1:5" ht="15" customHeight="1" x14ac:dyDescent="0.2">
      <c r="A159" s="76"/>
      <c r="B159" s="2" t="s">
        <v>117</v>
      </c>
      <c r="C159" s="169"/>
      <c r="D159" s="169"/>
      <c r="E159" s="170"/>
    </row>
    <row r="160" spans="1:5" ht="15" customHeight="1" x14ac:dyDescent="0.2">
      <c r="A160" s="73"/>
      <c r="B160" s="16" t="s">
        <v>486</v>
      </c>
      <c r="C160" s="169"/>
      <c r="D160" s="169"/>
      <c r="E160" s="170"/>
    </row>
    <row r="161" spans="1:5" ht="15" customHeight="1" x14ac:dyDescent="0.2">
      <c r="A161" s="73"/>
      <c r="B161" s="16" t="s">
        <v>502</v>
      </c>
      <c r="C161" s="169"/>
      <c r="D161" s="169"/>
      <c r="E161" s="170"/>
    </row>
    <row r="162" spans="1:5" ht="15" customHeight="1" thickBot="1" x14ac:dyDescent="0.25">
      <c r="A162" s="77"/>
      <c r="B162" s="78"/>
      <c r="C162" s="177"/>
      <c r="D162" s="177"/>
      <c r="E162" s="178"/>
    </row>
    <row r="163" spans="1:5" ht="30" customHeight="1" thickBot="1" x14ac:dyDescent="0.25">
      <c r="A163" s="202" t="s">
        <v>493</v>
      </c>
      <c r="B163" s="203"/>
      <c r="C163" s="203"/>
      <c r="D163" s="203"/>
      <c r="E163" s="204"/>
    </row>
    <row r="164" spans="1:5" s="42" customFormat="1" ht="20.100000000000001" customHeight="1" x14ac:dyDescent="0.25">
      <c r="A164" s="84" t="s">
        <v>26</v>
      </c>
      <c r="B164" s="85" t="str">
        <f>+D1</f>
        <v>Emigration Township</v>
      </c>
      <c r="C164" s="86" t="s">
        <v>479</v>
      </c>
      <c r="D164" s="87"/>
      <c r="E164" s="122">
        <f>+E2</f>
        <v>43830</v>
      </c>
    </row>
    <row r="165" spans="1:5" ht="15" customHeight="1" x14ac:dyDescent="0.25">
      <c r="A165" s="88" t="s">
        <v>474</v>
      </c>
      <c r="B165" s="44" t="s">
        <v>206</v>
      </c>
      <c r="C165" s="45"/>
      <c r="D165" s="45"/>
      <c r="E165" s="89"/>
    </row>
    <row r="166" spans="1:5" ht="15" customHeight="1" x14ac:dyDescent="0.2">
      <c r="A166" s="201"/>
      <c r="B166" s="195"/>
      <c r="C166" s="29"/>
      <c r="D166" s="30"/>
      <c r="E166" s="90" t="s">
        <v>1</v>
      </c>
    </row>
    <row r="167" spans="1:5" ht="15" customHeight="1" x14ac:dyDescent="0.2">
      <c r="A167" s="208"/>
      <c r="B167" s="197"/>
      <c r="C167" s="32" t="s">
        <v>0</v>
      </c>
      <c r="D167" s="32" t="s">
        <v>4</v>
      </c>
      <c r="E167" s="91" t="s">
        <v>5</v>
      </c>
    </row>
    <row r="168" spans="1:5" ht="15" customHeight="1" x14ac:dyDescent="0.2">
      <c r="A168" s="208" t="s">
        <v>19</v>
      </c>
      <c r="B168" s="197"/>
      <c r="C168" s="32" t="s">
        <v>473</v>
      </c>
      <c r="D168" s="32" t="s">
        <v>6</v>
      </c>
      <c r="E168" s="91" t="s">
        <v>7</v>
      </c>
    </row>
    <row r="169" spans="1:5" ht="15" customHeight="1" thickBot="1" x14ac:dyDescent="0.25">
      <c r="A169" s="208" t="s">
        <v>29</v>
      </c>
      <c r="B169" s="197"/>
      <c r="C169" s="32" t="s">
        <v>16</v>
      </c>
      <c r="D169" s="32" t="s">
        <v>17</v>
      </c>
      <c r="E169" s="91" t="s">
        <v>18</v>
      </c>
    </row>
    <row r="170" spans="1:5" ht="15" customHeight="1" x14ac:dyDescent="0.2">
      <c r="A170" s="80"/>
      <c r="B170" s="36" t="s">
        <v>51</v>
      </c>
      <c r="C170" s="37"/>
      <c r="D170" s="37"/>
      <c r="E170" s="72"/>
    </row>
    <row r="171" spans="1:5" ht="15" customHeight="1" x14ac:dyDescent="0.2">
      <c r="A171" s="73"/>
      <c r="B171" s="2" t="s">
        <v>118</v>
      </c>
      <c r="C171" s="16"/>
      <c r="D171" s="16"/>
      <c r="E171" s="74"/>
    </row>
    <row r="172" spans="1:5" ht="15" customHeight="1" x14ac:dyDescent="0.2">
      <c r="A172" s="73"/>
      <c r="B172" s="2" t="s">
        <v>119</v>
      </c>
      <c r="C172" s="16"/>
      <c r="D172" s="16"/>
      <c r="E172" s="74"/>
    </row>
    <row r="173" spans="1:5" ht="15" customHeight="1" x14ac:dyDescent="0.2">
      <c r="A173" s="73"/>
      <c r="B173" s="2" t="s">
        <v>120</v>
      </c>
      <c r="C173" s="16"/>
      <c r="D173" s="16"/>
      <c r="E173" s="74"/>
    </row>
    <row r="174" spans="1:5" ht="15" customHeight="1" x14ac:dyDescent="0.2">
      <c r="A174" s="73"/>
      <c r="B174" s="2" t="s">
        <v>121</v>
      </c>
      <c r="C174" s="16"/>
      <c r="D174" s="16"/>
      <c r="E174" s="74"/>
    </row>
    <row r="175" spans="1:5" ht="15" customHeight="1" x14ac:dyDescent="0.2">
      <c r="A175" s="73"/>
      <c r="B175" s="2" t="s">
        <v>122</v>
      </c>
      <c r="C175" s="16"/>
      <c r="D175" s="16"/>
      <c r="E175" s="74"/>
    </row>
    <row r="176" spans="1:5" ht="15" customHeight="1" x14ac:dyDescent="0.2">
      <c r="A176" s="73"/>
      <c r="B176" s="2" t="s">
        <v>123</v>
      </c>
      <c r="C176" s="16"/>
      <c r="D176" s="16"/>
      <c r="E176" s="74"/>
    </row>
    <row r="177" spans="1:5" ht="15" customHeight="1" x14ac:dyDescent="0.2">
      <c r="A177" s="73"/>
      <c r="B177" s="2" t="s">
        <v>124</v>
      </c>
      <c r="C177" s="16"/>
      <c r="D177" s="16"/>
      <c r="E177" s="74"/>
    </row>
    <row r="178" spans="1:5" ht="15" customHeight="1" x14ac:dyDescent="0.2">
      <c r="A178" s="73"/>
      <c r="B178" s="2" t="s">
        <v>125</v>
      </c>
      <c r="C178" s="16"/>
      <c r="D178" s="16"/>
      <c r="E178" s="74"/>
    </row>
    <row r="179" spans="1:5" ht="15" customHeight="1" x14ac:dyDescent="0.2">
      <c r="A179" s="73"/>
      <c r="B179" s="2" t="s">
        <v>212</v>
      </c>
      <c r="C179" s="16"/>
      <c r="D179" s="16"/>
      <c r="E179" s="74"/>
    </row>
    <row r="180" spans="1:5" ht="15" customHeight="1" x14ac:dyDescent="0.2">
      <c r="A180" s="76"/>
      <c r="B180" s="16" t="s">
        <v>482</v>
      </c>
      <c r="C180" s="16"/>
      <c r="D180" s="16"/>
      <c r="E180" s="74"/>
    </row>
    <row r="181" spans="1:5" ht="15" customHeight="1" thickBot="1" x14ac:dyDescent="0.25">
      <c r="A181" s="75"/>
      <c r="B181" s="17"/>
      <c r="C181" s="17"/>
      <c r="D181" s="17"/>
      <c r="E181" s="83"/>
    </row>
    <row r="182" spans="1:5" ht="15" customHeight="1" x14ac:dyDescent="0.2">
      <c r="A182" s="80"/>
      <c r="B182" s="36" t="s">
        <v>25</v>
      </c>
      <c r="C182" s="37"/>
      <c r="D182" s="37"/>
      <c r="E182" s="72"/>
    </row>
    <row r="183" spans="1:5" ht="15" customHeight="1" x14ac:dyDescent="0.2">
      <c r="A183" s="73"/>
      <c r="B183" s="2" t="s">
        <v>126</v>
      </c>
      <c r="C183" s="16"/>
      <c r="D183" s="16"/>
      <c r="E183" s="74"/>
    </row>
    <row r="184" spans="1:5" ht="15" customHeight="1" x14ac:dyDescent="0.2">
      <c r="A184" s="73"/>
      <c r="B184" s="2" t="s">
        <v>127</v>
      </c>
      <c r="C184" s="16"/>
      <c r="D184" s="16"/>
      <c r="E184" s="74"/>
    </row>
    <row r="185" spans="1:5" ht="15" customHeight="1" x14ac:dyDescent="0.2">
      <c r="A185" s="73"/>
      <c r="B185" s="16" t="s">
        <v>482</v>
      </c>
      <c r="C185" s="16"/>
      <c r="D185" s="16"/>
      <c r="E185" s="74"/>
    </row>
    <row r="186" spans="1:5" ht="15" customHeight="1" thickBot="1" x14ac:dyDescent="0.25">
      <c r="A186" s="75"/>
      <c r="B186" s="17"/>
      <c r="C186" s="17"/>
      <c r="D186" s="17"/>
      <c r="E186" s="83"/>
    </row>
    <row r="187" spans="1:5" ht="15" customHeight="1" x14ac:dyDescent="0.2">
      <c r="A187" s="80"/>
      <c r="B187" s="36" t="s">
        <v>128</v>
      </c>
      <c r="C187" s="37"/>
      <c r="D187" s="37"/>
      <c r="E187" s="72"/>
    </row>
    <row r="188" spans="1:5" ht="15" customHeight="1" x14ac:dyDescent="0.2">
      <c r="A188" s="73"/>
      <c r="B188" s="2" t="s">
        <v>129</v>
      </c>
      <c r="C188" s="16"/>
      <c r="D188" s="16"/>
      <c r="E188" s="74"/>
    </row>
    <row r="189" spans="1:5" s="49" customFormat="1" ht="15" customHeight="1" x14ac:dyDescent="0.2">
      <c r="A189" s="73"/>
      <c r="B189" s="2" t="s">
        <v>214</v>
      </c>
      <c r="C189" s="16"/>
      <c r="D189" s="16"/>
      <c r="E189" s="74"/>
    </row>
    <row r="190" spans="1:5" ht="15" customHeight="1" x14ac:dyDescent="0.2">
      <c r="A190" s="73"/>
      <c r="B190" s="2" t="s">
        <v>72</v>
      </c>
      <c r="C190" s="16"/>
      <c r="D190" s="16"/>
      <c r="E190" s="74"/>
    </row>
    <row r="191" spans="1:5" ht="15" customHeight="1" x14ac:dyDescent="0.2">
      <c r="A191" s="73"/>
      <c r="B191" s="2" t="s">
        <v>130</v>
      </c>
      <c r="C191" s="16"/>
      <c r="D191" s="16"/>
      <c r="E191" s="74"/>
    </row>
    <row r="192" spans="1:5" ht="15" customHeight="1" x14ac:dyDescent="0.2">
      <c r="A192" s="73"/>
      <c r="B192" s="2" t="s">
        <v>131</v>
      </c>
      <c r="C192" s="16"/>
      <c r="D192" s="16"/>
      <c r="E192" s="74"/>
    </row>
    <row r="193" spans="1:5" ht="15" customHeight="1" x14ac:dyDescent="0.2">
      <c r="A193" s="73"/>
      <c r="B193" s="16" t="s">
        <v>487</v>
      </c>
      <c r="C193" s="16"/>
      <c r="D193" s="16"/>
      <c r="E193" s="74"/>
    </row>
    <row r="194" spans="1:5" ht="15" customHeight="1" x14ac:dyDescent="0.2">
      <c r="A194" s="73"/>
      <c r="B194" s="16" t="s">
        <v>488</v>
      </c>
      <c r="C194" s="16"/>
      <c r="D194" s="16"/>
      <c r="E194" s="74"/>
    </row>
    <row r="195" spans="1:5" ht="15" customHeight="1" x14ac:dyDescent="0.2">
      <c r="A195" s="73"/>
      <c r="B195" s="16" t="s">
        <v>502</v>
      </c>
      <c r="C195" s="169"/>
      <c r="D195" s="16"/>
      <c r="E195" s="74"/>
    </row>
    <row r="196" spans="1:5" ht="15" customHeight="1" thickBot="1" x14ac:dyDescent="0.25">
      <c r="A196" s="75"/>
      <c r="B196" s="17"/>
      <c r="C196" s="17"/>
      <c r="D196" s="17"/>
      <c r="E196" s="83"/>
    </row>
    <row r="197" spans="1:5" ht="15" customHeight="1" x14ac:dyDescent="0.2">
      <c r="A197" s="80"/>
      <c r="B197" s="36" t="s">
        <v>132</v>
      </c>
      <c r="C197" s="37"/>
      <c r="D197" s="37"/>
      <c r="E197" s="72"/>
    </row>
    <row r="198" spans="1:5" ht="15" customHeight="1" x14ac:dyDescent="0.2">
      <c r="A198" s="73"/>
      <c r="B198" s="2" t="s">
        <v>133</v>
      </c>
      <c r="C198" s="16"/>
      <c r="D198" s="16"/>
      <c r="E198" s="74"/>
    </row>
    <row r="199" spans="1:5" ht="15" customHeight="1" x14ac:dyDescent="0.2">
      <c r="A199" s="73"/>
      <c r="B199" s="2" t="s">
        <v>134</v>
      </c>
      <c r="C199" s="16"/>
      <c r="D199" s="16"/>
      <c r="E199" s="74"/>
    </row>
    <row r="200" spans="1:5" ht="15" customHeight="1" x14ac:dyDescent="0.2">
      <c r="A200" s="73"/>
      <c r="B200" s="2" t="s">
        <v>8</v>
      </c>
      <c r="C200" s="16"/>
      <c r="D200" s="16"/>
      <c r="E200" s="74"/>
    </row>
    <row r="201" spans="1:5" ht="15" customHeight="1" x14ac:dyDescent="0.2">
      <c r="A201" s="73"/>
      <c r="B201" s="2" t="s">
        <v>12</v>
      </c>
      <c r="C201" s="16"/>
      <c r="D201" s="16"/>
      <c r="E201" s="74"/>
    </row>
    <row r="202" spans="1:5" ht="15" customHeight="1" x14ac:dyDescent="0.2">
      <c r="A202" s="73"/>
      <c r="B202" s="2" t="s">
        <v>79</v>
      </c>
      <c r="C202" s="16"/>
      <c r="D202" s="16"/>
      <c r="E202" s="74"/>
    </row>
    <row r="203" spans="1:5" ht="15" customHeight="1" x14ac:dyDescent="0.2">
      <c r="A203" s="73"/>
      <c r="B203" s="16" t="s">
        <v>482</v>
      </c>
      <c r="C203" s="16"/>
      <c r="D203" s="16"/>
      <c r="E203" s="74"/>
    </row>
    <row r="204" spans="1:5" ht="15" customHeight="1" thickBot="1" x14ac:dyDescent="0.25">
      <c r="A204" s="77"/>
      <c r="B204" s="78"/>
      <c r="C204" s="78"/>
      <c r="D204" s="78"/>
      <c r="E204" s="79"/>
    </row>
    <row r="205" spans="1:5" ht="30" customHeight="1" x14ac:dyDescent="0.2">
      <c r="A205" s="205" t="s">
        <v>494</v>
      </c>
      <c r="B205" s="206"/>
      <c r="C205" s="206"/>
      <c r="D205" s="206"/>
      <c r="E205" s="207"/>
    </row>
    <row r="206" spans="1:5" s="42" customFormat="1" ht="20.100000000000001" customHeight="1" x14ac:dyDescent="0.25">
      <c r="A206" s="38" t="s">
        <v>26</v>
      </c>
      <c r="B206" s="39" t="str">
        <f>+B164</f>
        <v>Emigration Township</v>
      </c>
      <c r="C206" s="40" t="s">
        <v>479</v>
      </c>
      <c r="D206" s="41"/>
      <c r="E206" s="121">
        <f>+E164</f>
        <v>43830</v>
      </c>
    </row>
    <row r="207" spans="1:5" ht="15" customHeight="1" x14ac:dyDescent="0.25">
      <c r="A207" s="43" t="s">
        <v>474</v>
      </c>
      <c r="B207" s="44" t="s">
        <v>206</v>
      </c>
      <c r="C207" s="45"/>
      <c r="D207" s="45"/>
      <c r="E207" s="46"/>
    </row>
    <row r="208" spans="1:5" ht="15" customHeight="1" x14ac:dyDescent="0.2">
      <c r="A208" s="194"/>
      <c r="B208" s="195"/>
      <c r="C208" s="29"/>
      <c r="D208" s="30"/>
      <c r="E208" s="31" t="s">
        <v>1</v>
      </c>
    </row>
    <row r="209" spans="1:5" ht="15" customHeight="1" x14ac:dyDescent="0.2">
      <c r="A209" s="196"/>
      <c r="B209" s="197"/>
      <c r="C209" s="32" t="s">
        <v>0</v>
      </c>
      <c r="D209" s="32" t="s">
        <v>4</v>
      </c>
      <c r="E209" s="33" t="s">
        <v>5</v>
      </c>
    </row>
    <row r="210" spans="1:5" ht="15" customHeight="1" x14ac:dyDescent="0.2">
      <c r="A210" s="196" t="s">
        <v>19</v>
      </c>
      <c r="B210" s="197"/>
      <c r="C210" s="32" t="s">
        <v>473</v>
      </c>
      <c r="D210" s="32" t="s">
        <v>6</v>
      </c>
      <c r="E210" s="33" t="s">
        <v>7</v>
      </c>
    </row>
    <row r="211" spans="1:5" ht="15" customHeight="1" thickBot="1" x14ac:dyDescent="0.25">
      <c r="A211" s="196" t="s">
        <v>29</v>
      </c>
      <c r="B211" s="197"/>
      <c r="C211" s="32" t="s">
        <v>16</v>
      </c>
      <c r="D211" s="32" t="s">
        <v>17</v>
      </c>
      <c r="E211" s="33" t="s">
        <v>18</v>
      </c>
    </row>
    <row r="212" spans="1:5" ht="15" customHeight="1" x14ac:dyDescent="0.2">
      <c r="A212" s="80"/>
      <c r="B212" s="95" t="s">
        <v>489</v>
      </c>
      <c r="C212" s="180"/>
      <c r="D212" s="180"/>
      <c r="E212" s="181"/>
    </row>
    <row r="213" spans="1:5" ht="15" customHeight="1" x14ac:dyDescent="0.2">
      <c r="A213" s="73"/>
      <c r="B213" s="2" t="s">
        <v>135</v>
      </c>
      <c r="C213" s="182"/>
      <c r="D213" s="182"/>
      <c r="E213" s="183"/>
    </row>
    <row r="214" spans="1:5" ht="15" customHeight="1" x14ac:dyDescent="0.2">
      <c r="A214" s="73"/>
      <c r="B214" s="2" t="s">
        <v>136</v>
      </c>
      <c r="C214" s="182"/>
      <c r="D214" s="182"/>
      <c r="E214" s="183"/>
    </row>
    <row r="215" spans="1:5" ht="15" customHeight="1" x14ac:dyDescent="0.2">
      <c r="A215" s="73"/>
      <c r="B215" s="2" t="s">
        <v>137</v>
      </c>
      <c r="C215" s="169"/>
      <c r="D215" s="169"/>
      <c r="E215" s="170"/>
    </row>
    <row r="216" spans="1:5" ht="15" customHeight="1" x14ac:dyDescent="0.2">
      <c r="A216" s="73"/>
      <c r="B216" s="2" t="s">
        <v>138</v>
      </c>
      <c r="C216" s="169"/>
      <c r="D216" s="169"/>
      <c r="E216" s="170"/>
    </row>
    <row r="217" spans="1:5" ht="15" customHeight="1" x14ac:dyDescent="0.2">
      <c r="A217" s="73"/>
      <c r="B217" s="2" t="s">
        <v>139</v>
      </c>
      <c r="C217" s="169"/>
      <c r="D217" s="169"/>
      <c r="E217" s="170"/>
    </row>
    <row r="218" spans="1:5" ht="15" customHeight="1" x14ac:dyDescent="0.2">
      <c r="A218" s="73"/>
      <c r="B218" s="16" t="s">
        <v>482</v>
      </c>
      <c r="C218" s="169"/>
      <c r="D218" s="169"/>
      <c r="E218" s="170"/>
    </row>
    <row r="219" spans="1:5" ht="15" customHeight="1" thickBot="1" x14ac:dyDescent="0.25">
      <c r="A219" s="77"/>
      <c r="B219" s="78"/>
      <c r="C219" s="177"/>
      <c r="D219" s="177"/>
      <c r="E219" s="178"/>
    </row>
    <row r="220" spans="1:5" ht="15" customHeight="1" x14ac:dyDescent="0.2">
      <c r="A220" s="92"/>
      <c r="B220" s="53" t="s">
        <v>140</v>
      </c>
      <c r="C220" s="184"/>
      <c r="D220" s="184"/>
      <c r="E220" s="185"/>
    </row>
    <row r="221" spans="1:5" ht="15" customHeight="1" x14ac:dyDescent="0.2">
      <c r="A221" s="73"/>
      <c r="B221" s="2" t="s">
        <v>141</v>
      </c>
      <c r="C221" s="169"/>
      <c r="D221" s="169"/>
      <c r="E221" s="170"/>
    </row>
    <row r="222" spans="1:5" ht="15" customHeight="1" x14ac:dyDescent="0.2">
      <c r="A222" s="73"/>
      <c r="B222" s="16" t="s">
        <v>482</v>
      </c>
      <c r="C222" s="169"/>
      <c r="D222" s="169"/>
      <c r="E222" s="170"/>
    </row>
    <row r="223" spans="1:5" ht="15" customHeight="1" thickBot="1" x14ac:dyDescent="0.25">
      <c r="A223" s="77"/>
      <c r="B223" s="78"/>
      <c r="C223" s="177"/>
      <c r="D223" s="177"/>
      <c r="E223" s="178"/>
    </row>
    <row r="224" spans="1:5" ht="15" customHeight="1" x14ac:dyDescent="0.2">
      <c r="A224" s="92"/>
      <c r="B224" s="53" t="s">
        <v>142</v>
      </c>
      <c r="C224" s="184"/>
      <c r="D224" s="184"/>
      <c r="E224" s="185"/>
    </row>
    <row r="225" spans="1:5" ht="15" customHeight="1" x14ac:dyDescent="0.2">
      <c r="A225" s="73"/>
      <c r="B225" s="2" t="s">
        <v>143</v>
      </c>
      <c r="C225" s="169"/>
      <c r="D225" s="169"/>
      <c r="E225" s="170"/>
    </row>
    <row r="226" spans="1:5" ht="15" customHeight="1" x14ac:dyDescent="0.2">
      <c r="A226" s="73"/>
      <c r="B226" s="2" t="s">
        <v>143</v>
      </c>
      <c r="C226" s="169"/>
      <c r="D226" s="169"/>
      <c r="E226" s="170"/>
    </row>
    <row r="227" spans="1:5" ht="15" customHeight="1" x14ac:dyDescent="0.2">
      <c r="A227" s="73"/>
      <c r="B227" s="2" t="s">
        <v>143</v>
      </c>
      <c r="C227" s="169"/>
      <c r="D227" s="169"/>
      <c r="E227" s="170"/>
    </row>
    <row r="228" spans="1:5" ht="15" customHeight="1" x14ac:dyDescent="0.2">
      <c r="A228" s="73"/>
      <c r="B228" s="16" t="s">
        <v>144</v>
      </c>
      <c r="C228" s="169"/>
      <c r="D228" s="169"/>
      <c r="E228" s="170"/>
    </row>
    <row r="229" spans="1:5" ht="15" customHeight="1" x14ac:dyDescent="0.2">
      <c r="A229" s="73"/>
      <c r="B229" s="16" t="s">
        <v>144</v>
      </c>
      <c r="C229" s="169"/>
      <c r="D229" s="169"/>
      <c r="E229" s="170"/>
    </row>
    <row r="230" spans="1:5" ht="15" customHeight="1" x14ac:dyDescent="0.2">
      <c r="A230" s="73"/>
      <c r="B230" s="16" t="s">
        <v>144</v>
      </c>
      <c r="C230" s="169"/>
      <c r="D230" s="169"/>
      <c r="E230" s="170"/>
    </row>
    <row r="231" spans="1:5" ht="15" customHeight="1" x14ac:dyDescent="0.2">
      <c r="A231" s="73"/>
      <c r="B231" s="2" t="s">
        <v>145</v>
      </c>
      <c r="C231" s="169"/>
      <c r="D231" s="169"/>
      <c r="E231" s="170"/>
    </row>
    <row r="232" spans="1:5" ht="15" customHeight="1" x14ac:dyDescent="0.2">
      <c r="A232" s="73"/>
      <c r="B232" s="2" t="s">
        <v>215</v>
      </c>
      <c r="C232" s="169"/>
      <c r="D232" s="169"/>
      <c r="E232" s="170"/>
    </row>
    <row r="233" spans="1:5" ht="15" customHeight="1" thickBot="1" x14ac:dyDescent="0.25">
      <c r="A233" s="77"/>
      <c r="B233" s="78"/>
      <c r="C233" s="177"/>
      <c r="D233" s="177"/>
      <c r="E233" s="178"/>
    </row>
    <row r="234" spans="1:5" ht="15" customHeight="1" x14ac:dyDescent="0.2">
      <c r="A234" s="92"/>
      <c r="B234" s="53" t="s">
        <v>146</v>
      </c>
      <c r="C234" s="184"/>
      <c r="D234" s="184"/>
      <c r="E234" s="185"/>
    </row>
    <row r="235" spans="1:5" ht="15" customHeight="1" x14ac:dyDescent="0.2">
      <c r="A235" s="73"/>
      <c r="B235" s="2" t="s">
        <v>147</v>
      </c>
      <c r="C235" s="169"/>
      <c r="D235" s="169"/>
      <c r="E235" s="170"/>
    </row>
    <row r="236" spans="1:5" ht="15" customHeight="1" x14ac:dyDescent="0.2">
      <c r="A236" s="73"/>
      <c r="B236" s="2" t="s">
        <v>148</v>
      </c>
      <c r="C236" s="169"/>
      <c r="D236" s="169"/>
      <c r="E236" s="170"/>
    </row>
    <row r="237" spans="1:5" ht="15" customHeight="1" x14ac:dyDescent="0.2">
      <c r="A237" s="73"/>
      <c r="B237" s="2" t="s">
        <v>149</v>
      </c>
      <c r="C237" s="169"/>
      <c r="D237" s="169"/>
      <c r="E237" s="170"/>
    </row>
    <row r="238" spans="1:5" ht="15" customHeight="1" x14ac:dyDescent="0.2">
      <c r="A238" s="73"/>
      <c r="B238" s="16" t="s">
        <v>499</v>
      </c>
      <c r="C238" s="169">
        <v>8266</v>
      </c>
      <c r="D238" s="169"/>
      <c r="E238" s="170"/>
    </row>
    <row r="239" spans="1:5" ht="15" customHeight="1" thickBot="1" x14ac:dyDescent="0.25">
      <c r="A239" s="77"/>
      <c r="B239" s="16" t="s">
        <v>497</v>
      </c>
      <c r="C239" s="177">
        <v>312651</v>
      </c>
      <c r="D239" s="169">
        <f>SUM(D121)</f>
        <v>495350</v>
      </c>
      <c r="E239" s="170">
        <v>339784</v>
      </c>
    </row>
    <row r="240" spans="1:5" ht="15" customHeight="1" thickBot="1" x14ac:dyDescent="0.25">
      <c r="A240" s="48"/>
      <c r="B240" s="18"/>
      <c r="C240" s="186"/>
      <c r="D240" s="186"/>
      <c r="E240" s="186"/>
    </row>
    <row r="241" spans="1:5" ht="15" customHeight="1" thickBot="1" x14ac:dyDescent="0.3">
      <c r="A241" s="58"/>
      <c r="B241" s="59" t="s">
        <v>13</v>
      </c>
      <c r="C241" s="187"/>
      <c r="D241" s="187"/>
      <c r="E241" s="188"/>
    </row>
    <row r="242" spans="1:5" ht="15" customHeight="1" thickBot="1" x14ac:dyDescent="0.25">
      <c r="A242" s="54"/>
      <c r="B242" s="55"/>
      <c r="C242" s="189"/>
      <c r="D242" s="189"/>
      <c r="E242" s="189"/>
    </row>
    <row r="243" spans="1:5" ht="15.75" x14ac:dyDescent="0.25">
      <c r="A243" s="35"/>
      <c r="B243" s="51" t="s">
        <v>14</v>
      </c>
      <c r="C243" s="190">
        <f>SUM(C213:C241)+SUM(C129:C162)+SUM(C171:C204)</f>
        <v>345265</v>
      </c>
      <c r="D243" s="190">
        <f>SUM(D213:D241)+SUM(D129:D162)+SUM(D171:D204)</f>
        <v>653830</v>
      </c>
      <c r="E243" s="190">
        <f>SUM(E213:E241)+SUM(E129:E162)+SUM(E171:E204)</f>
        <v>532264</v>
      </c>
    </row>
    <row r="244" spans="1:5" ht="30" customHeight="1" x14ac:dyDescent="0.2">
      <c r="A244" s="198" t="s">
        <v>495</v>
      </c>
      <c r="B244" s="199"/>
      <c r="C244" s="199"/>
      <c r="D244" s="199"/>
      <c r="E244" s="200"/>
    </row>
  </sheetData>
  <sheetProtection selectLockedCells="1"/>
  <mergeCells count="37">
    <mergeCell ref="D1:E1"/>
    <mergeCell ref="A2:B2"/>
    <mergeCell ref="A6:E6"/>
    <mergeCell ref="A208:B208"/>
    <mergeCell ref="A209:B209"/>
    <mergeCell ref="A167:B167"/>
    <mergeCell ref="A35:E35"/>
    <mergeCell ref="A76:E76"/>
    <mergeCell ref="A38:B38"/>
    <mergeCell ref="A39:B39"/>
    <mergeCell ref="A40:B40"/>
    <mergeCell ref="A41:B41"/>
    <mergeCell ref="A1:B1"/>
    <mergeCell ref="A122:E122"/>
    <mergeCell ref="A4:E4"/>
    <mergeCell ref="A5:B5"/>
    <mergeCell ref="A210:B210"/>
    <mergeCell ref="A211:B211"/>
    <mergeCell ref="A244:E244"/>
    <mergeCell ref="A79:B79"/>
    <mergeCell ref="A80:B80"/>
    <mergeCell ref="A81:B81"/>
    <mergeCell ref="A82:B82"/>
    <mergeCell ref="A166:B166"/>
    <mergeCell ref="A163:E163"/>
    <mergeCell ref="A205:E205"/>
    <mergeCell ref="A168:B168"/>
    <mergeCell ref="A169:B169"/>
    <mergeCell ref="A125:B125"/>
    <mergeCell ref="A126:B126"/>
    <mergeCell ref="A127:B127"/>
    <mergeCell ref="A128:B128"/>
    <mergeCell ref="C5:E5"/>
    <mergeCell ref="A8:B8"/>
    <mergeCell ref="A9:B9"/>
    <mergeCell ref="A10:B10"/>
    <mergeCell ref="A11:B11"/>
  </mergeCells>
  <phoneticPr fontId="2" type="noConversion"/>
  <printOptions horizontalCentered="1"/>
  <pageMargins left="0.25" right="0.25" top="0.5" bottom="0.5" header="0.3" footer="0.3"/>
  <pageSetup scale="97" fitToHeight="2" orientation="portrait" r:id="rId1"/>
  <headerFooter alignWithMargins="0"/>
  <rowBreaks count="5" manualBreakCount="5">
    <brk id="35" max="4" man="1"/>
    <brk id="76" max="16383" man="1"/>
    <brk id="122" max="16383" man="1"/>
    <brk id="163" max="16383" man="1"/>
    <brk id="205" max="16383" man="1"/>
  </rowBreaks>
  <ignoredErrors>
    <ignoredError sqref="C243:E243 D26 E36" unlockedFormula="1"/>
  </ignoredErrors>
  <drawing r:id="rId2"/>
  <legacyDrawing r:id="rId3"/>
  <oleObjects>
    <mc:AlternateContent xmlns:mc="http://schemas.openxmlformats.org/markup-compatibility/2006">
      <mc:Choice Requires="x14">
        <oleObject progId="Word.Document.12" shapeId="4097" r:id="rId4">
          <objectPr defaultSize="0" autoPict="0" r:id="rId5">
            <anchor moveWithCells="1">
              <from>
                <xdr:col>2</xdr:col>
                <xdr:colOff>19050</xdr:colOff>
                <xdr:row>4</xdr:row>
                <xdr:rowOff>28575</xdr:rowOff>
              </from>
              <to>
                <xdr:col>5</xdr:col>
                <xdr:colOff>19050</xdr:colOff>
                <xdr:row>4</xdr:row>
                <xdr:rowOff>2085975</xdr:rowOff>
              </to>
            </anchor>
          </objectPr>
        </oleObject>
      </mc:Choice>
      <mc:Fallback>
        <oleObject progId="Word.Document.12" shapeId="4097" r:id="rId4"/>
      </mc:Fallback>
    </mc:AlternateContent>
    <mc:AlternateContent xmlns:mc="http://schemas.openxmlformats.org/markup-compatibility/2006">
      <mc:Choice Requires="x14">
        <oleObject progId="Word.Document.12" shapeId="4098" r:id="rId6">
          <objectPr defaultSize="0" autoPict="0" r:id="rId7">
            <anchor moveWithCells="1">
              <from>
                <xdr:col>0</xdr:col>
                <xdr:colOff>28575</xdr:colOff>
                <xdr:row>4</xdr:row>
                <xdr:rowOff>19050</xdr:rowOff>
              </from>
              <to>
                <xdr:col>1</xdr:col>
                <xdr:colOff>2857500</xdr:colOff>
                <xdr:row>4</xdr:row>
                <xdr:rowOff>2076450</xdr:rowOff>
              </to>
            </anchor>
          </objectPr>
        </oleObject>
      </mc:Choice>
      <mc:Fallback>
        <oleObject progId="Word.Document.12" shapeId="4098" r:id="rId6"/>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45"/>
  <sheetViews>
    <sheetView showGridLines="0" topLeftCell="A24" zoomScaleNormal="100" workbookViewId="0">
      <selection activeCell="A25" sqref="A25:A43"/>
    </sheetView>
  </sheetViews>
  <sheetFormatPr defaultRowHeight="12.75" x14ac:dyDescent="0.2"/>
  <cols>
    <col min="1" max="1" width="12.5703125" style="20" bestFit="1" customWidth="1"/>
    <col min="2" max="2" width="41.28515625" style="20" bestFit="1" customWidth="1"/>
    <col min="3" max="5" width="17" style="20" customWidth="1"/>
    <col min="6" max="16384" width="9.140625" style="20"/>
  </cols>
  <sheetData>
    <row r="1" spans="1:5" ht="18" x14ac:dyDescent="0.25">
      <c r="A1" s="38" t="s">
        <v>26</v>
      </c>
      <c r="B1" s="96" t="str">
        <f>+'General Fund'!D1</f>
        <v>Emigration Township</v>
      </c>
      <c r="C1" s="40" t="s">
        <v>479</v>
      </c>
      <c r="D1" s="41"/>
      <c r="E1" s="121">
        <f>+'General Fund'!E2</f>
        <v>43830</v>
      </c>
    </row>
    <row r="2" spans="1:5" ht="18" x14ac:dyDescent="0.2">
      <c r="A2" s="97" t="s">
        <v>27</v>
      </c>
      <c r="B2" s="13" t="s">
        <v>151</v>
      </c>
      <c r="C2" s="14"/>
      <c r="D2" s="14"/>
      <c r="E2" s="15"/>
    </row>
    <row r="3" spans="1:5" ht="18" x14ac:dyDescent="0.2">
      <c r="A3" s="98"/>
      <c r="B3" s="99" t="s">
        <v>161</v>
      </c>
      <c r="C3" s="224"/>
      <c r="D3" s="224"/>
      <c r="E3" s="225"/>
    </row>
    <row r="4" spans="1:5" x14ac:dyDescent="0.2">
      <c r="A4" s="194"/>
      <c r="B4" s="195"/>
      <c r="C4" s="29"/>
      <c r="D4" s="30"/>
      <c r="E4" s="31" t="s">
        <v>1</v>
      </c>
    </row>
    <row r="5" spans="1:5" x14ac:dyDescent="0.2">
      <c r="A5" s="196"/>
      <c r="B5" s="197"/>
      <c r="C5" s="32" t="s">
        <v>0</v>
      </c>
      <c r="D5" s="32" t="s">
        <v>4</v>
      </c>
      <c r="E5" s="33" t="s">
        <v>5</v>
      </c>
    </row>
    <row r="6" spans="1:5" x14ac:dyDescent="0.2">
      <c r="A6" s="196" t="s">
        <v>208</v>
      </c>
      <c r="B6" s="197"/>
      <c r="C6" s="32" t="s">
        <v>160</v>
      </c>
      <c r="D6" s="32" t="s">
        <v>6</v>
      </c>
      <c r="E6" s="33" t="s">
        <v>7</v>
      </c>
    </row>
    <row r="7" spans="1:5" ht="13.5" thickBot="1" x14ac:dyDescent="0.25">
      <c r="A7" s="226" t="s">
        <v>29</v>
      </c>
      <c r="B7" s="227"/>
      <c r="C7" s="34" t="s">
        <v>16</v>
      </c>
      <c r="D7" s="34" t="s">
        <v>17</v>
      </c>
      <c r="E7" s="34" t="s">
        <v>18</v>
      </c>
    </row>
    <row r="8" spans="1:5" ht="15" customHeight="1" x14ac:dyDescent="0.2">
      <c r="A8" s="100"/>
      <c r="B8" s="36" t="s">
        <v>152</v>
      </c>
      <c r="C8" s="37"/>
      <c r="D8" s="37"/>
      <c r="E8" s="37"/>
    </row>
    <row r="9" spans="1:5" ht="15" customHeight="1" x14ac:dyDescent="0.2">
      <c r="A9" s="101"/>
      <c r="B9" s="2"/>
      <c r="C9" s="2"/>
      <c r="D9" s="2"/>
      <c r="E9" s="2"/>
    </row>
    <row r="10" spans="1:5" ht="15" customHeight="1" x14ac:dyDescent="0.2">
      <c r="A10" s="101"/>
      <c r="B10" s="2"/>
      <c r="C10" s="2"/>
      <c r="D10" s="2"/>
      <c r="E10" s="2"/>
    </row>
    <row r="11" spans="1:5" ht="15" customHeight="1" x14ac:dyDescent="0.2">
      <c r="A11" s="101"/>
      <c r="B11" s="2"/>
      <c r="C11" s="2"/>
      <c r="D11" s="2"/>
      <c r="E11" s="2"/>
    </row>
    <row r="12" spans="1:5" ht="15" customHeight="1" x14ac:dyDescent="0.2">
      <c r="A12" s="101"/>
      <c r="B12" s="2"/>
      <c r="C12" s="2"/>
      <c r="D12" s="2"/>
      <c r="E12" s="2"/>
    </row>
    <row r="13" spans="1:5" ht="15" customHeight="1" x14ac:dyDescent="0.2">
      <c r="A13" s="101"/>
      <c r="B13" s="2"/>
      <c r="C13" s="2"/>
      <c r="D13" s="2"/>
      <c r="E13" s="2"/>
    </row>
    <row r="14" spans="1:5" ht="15" customHeight="1" thickBot="1" x14ac:dyDescent="0.25">
      <c r="A14" s="101"/>
      <c r="B14" s="2"/>
      <c r="C14" s="2"/>
      <c r="D14" s="2"/>
      <c r="E14" s="2"/>
    </row>
    <row r="15" spans="1:5" ht="15" customHeight="1" x14ac:dyDescent="0.2">
      <c r="A15" s="103"/>
      <c r="B15" s="36" t="s">
        <v>153</v>
      </c>
      <c r="C15" s="37"/>
      <c r="D15" s="37"/>
      <c r="E15" s="37"/>
    </row>
    <row r="16" spans="1:5" ht="15" customHeight="1" x14ac:dyDescent="0.2">
      <c r="A16" s="101"/>
      <c r="B16" s="2" t="s">
        <v>154</v>
      </c>
      <c r="C16" s="2"/>
      <c r="D16" s="2"/>
      <c r="E16" s="2"/>
    </row>
    <row r="17" spans="1:5" ht="15" customHeight="1" x14ac:dyDescent="0.2">
      <c r="A17" s="101"/>
      <c r="B17" s="2" t="s">
        <v>88</v>
      </c>
      <c r="C17" s="2"/>
      <c r="D17" s="2"/>
      <c r="E17" s="2"/>
    </row>
    <row r="18" spans="1:5" ht="15" customHeight="1" x14ac:dyDescent="0.2">
      <c r="A18" s="101"/>
      <c r="C18" s="2"/>
      <c r="D18" s="2"/>
      <c r="E18" s="2"/>
    </row>
    <row r="19" spans="1:5" ht="15" customHeight="1" x14ac:dyDescent="0.2">
      <c r="A19" s="101"/>
      <c r="B19" s="2"/>
      <c r="C19" s="2"/>
      <c r="D19" s="2"/>
      <c r="E19" s="2"/>
    </row>
    <row r="20" spans="1:5" ht="15" customHeight="1" x14ac:dyDescent="0.2">
      <c r="A20" s="104"/>
      <c r="B20" s="2"/>
      <c r="C20" s="2"/>
      <c r="D20" s="2"/>
      <c r="E20" s="2"/>
    </row>
    <row r="21" spans="1:5" ht="15" customHeight="1" x14ac:dyDescent="0.2">
      <c r="A21" s="104"/>
      <c r="B21" s="3"/>
      <c r="C21" s="3"/>
      <c r="D21" s="3"/>
      <c r="E21" s="3"/>
    </row>
    <row r="22" spans="1:5" ht="15.75" x14ac:dyDescent="0.25">
      <c r="A22" s="105"/>
      <c r="B22" s="106" t="s">
        <v>155</v>
      </c>
      <c r="C22" s="2">
        <f>SUM(C16:C21,C9:C14)</f>
        <v>0</v>
      </c>
      <c r="D22" s="2">
        <f>SUM(D16:D21,D9:D14)</f>
        <v>0</v>
      </c>
      <c r="E22" s="2">
        <f>SUM(E16:E21,E9:E14)</f>
        <v>0</v>
      </c>
    </row>
    <row r="23" spans="1:5" ht="15" customHeight="1" x14ac:dyDescent="0.2">
      <c r="A23" s="107"/>
      <c r="B23" s="107"/>
      <c r="C23" s="107"/>
      <c r="D23" s="107"/>
      <c r="E23" s="107"/>
    </row>
    <row r="24" spans="1:5" ht="15" customHeight="1" thickBot="1" x14ac:dyDescent="0.25">
      <c r="A24" s="108"/>
      <c r="B24" s="108"/>
      <c r="C24" s="108"/>
      <c r="D24" s="108"/>
      <c r="E24" s="108"/>
    </row>
    <row r="25" spans="1:5" ht="15" customHeight="1" x14ac:dyDescent="0.2">
      <c r="A25" s="109"/>
      <c r="B25" s="53" t="s">
        <v>156</v>
      </c>
      <c r="C25" s="93"/>
      <c r="D25" s="93"/>
      <c r="E25" s="93"/>
    </row>
    <row r="26" spans="1:5" ht="15" customHeight="1" x14ac:dyDescent="0.2">
      <c r="A26" s="101"/>
      <c r="B26" s="2"/>
      <c r="C26" s="2"/>
      <c r="D26" s="2"/>
      <c r="E26" s="2"/>
    </row>
    <row r="27" spans="1:5" ht="15" customHeight="1" x14ac:dyDescent="0.2">
      <c r="A27" s="101"/>
      <c r="B27" s="2"/>
      <c r="C27" s="2"/>
      <c r="D27" s="2"/>
      <c r="E27" s="2"/>
    </row>
    <row r="28" spans="1:5" ht="15" customHeight="1" x14ac:dyDescent="0.2">
      <c r="A28" s="104"/>
      <c r="B28" s="2"/>
      <c r="C28" s="2"/>
      <c r="D28" s="2"/>
      <c r="E28" s="2"/>
    </row>
    <row r="29" spans="1:5" ht="15" customHeight="1" x14ac:dyDescent="0.2">
      <c r="A29" s="101"/>
      <c r="B29" s="2"/>
      <c r="C29" s="2"/>
      <c r="D29" s="2"/>
      <c r="E29" s="2"/>
    </row>
    <row r="30" spans="1:5" ht="15" customHeight="1" x14ac:dyDescent="0.2">
      <c r="A30" s="101"/>
      <c r="B30" s="2"/>
      <c r="C30" s="2"/>
      <c r="D30" s="2"/>
      <c r="E30" s="2"/>
    </row>
    <row r="31" spans="1:5" ht="15" customHeight="1" x14ac:dyDescent="0.2">
      <c r="A31" s="101"/>
      <c r="B31" s="2"/>
      <c r="C31" s="2"/>
      <c r="D31" s="2"/>
      <c r="E31" s="2"/>
    </row>
    <row r="32" spans="1:5" ht="15" customHeight="1" x14ac:dyDescent="0.2">
      <c r="A32" s="101"/>
      <c r="B32" s="2"/>
      <c r="C32" s="2"/>
      <c r="D32" s="2"/>
      <c r="E32" s="2"/>
    </row>
    <row r="33" spans="1:5" ht="15" customHeight="1" x14ac:dyDescent="0.2">
      <c r="A33" s="101"/>
      <c r="B33" s="2"/>
      <c r="C33" s="2"/>
      <c r="D33" s="2"/>
      <c r="E33" s="2"/>
    </row>
    <row r="34" spans="1:5" ht="15" customHeight="1" thickBot="1" x14ac:dyDescent="0.25">
      <c r="A34" s="101"/>
      <c r="B34" s="2"/>
      <c r="C34" s="2"/>
      <c r="D34" s="2"/>
      <c r="E34" s="2"/>
    </row>
    <row r="35" spans="1:5" ht="15" customHeight="1" x14ac:dyDescent="0.2">
      <c r="A35" s="110"/>
      <c r="B35" s="36" t="s">
        <v>157</v>
      </c>
      <c r="C35" s="47"/>
      <c r="D35" s="47"/>
      <c r="E35" s="47"/>
    </row>
    <row r="36" spans="1:5" ht="15" customHeight="1" x14ac:dyDescent="0.2">
      <c r="A36" s="101"/>
      <c r="B36" s="2" t="s">
        <v>158</v>
      </c>
      <c r="C36" s="2"/>
      <c r="D36" s="2"/>
      <c r="E36" s="2"/>
    </row>
    <row r="37" spans="1:5" ht="15" customHeight="1" x14ac:dyDescent="0.2">
      <c r="A37" s="101"/>
      <c r="B37" s="2" t="s">
        <v>143</v>
      </c>
      <c r="C37" s="2"/>
      <c r="D37" s="2"/>
      <c r="E37" s="2"/>
    </row>
    <row r="38" spans="1:5" ht="15" customHeight="1" x14ac:dyDescent="0.2">
      <c r="A38" s="101"/>
      <c r="C38" s="2"/>
      <c r="D38" s="2"/>
      <c r="E38" s="2"/>
    </row>
    <row r="39" spans="1:5" ht="15" customHeight="1" x14ac:dyDescent="0.2">
      <c r="A39" s="101"/>
      <c r="B39" s="2"/>
      <c r="C39" s="2"/>
      <c r="D39" s="2"/>
      <c r="E39" s="2"/>
    </row>
    <row r="40" spans="1:5" ht="15" customHeight="1" x14ac:dyDescent="0.2">
      <c r="A40" s="104"/>
      <c r="B40" s="3"/>
      <c r="C40" s="3"/>
      <c r="D40" s="3"/>
      <c r="E40" s="3"/>
    </row>
    <row r="41" spans="1:5" ht="15" customHeight="1" x14ac:dyDescent="0.2">
      <c r="A41" s="104"/>
      <c r="B41" s="3"/>
      <c r="C41" s="3"/>
      <c r="D41" s="3"/>
      <c r="E41" s="3"/>
    </row>
    <row r="42" spans="1:5" ht="15" customHeight="1" x14ac:dyDescent="0.2">
      <c r="A42" s="104"/>
      <c r="B42" s="3"/>
      <c r="C42" s="3"/>
      <c r="D42" s="3"/>
      <c r="E42" s="3"/>
    </row>
    <row r="43" spans="1:5" ht="15" customHeight="1" thickBot="1" x14ac:dyDescent="0.25">
      <c r="A43" s="101"/>
      <c r="B43" s="2"/>
      <c r="C43" s="2"/>
      <c r="D43" s="2"/>
      <c r="E43" s="2"/>
    </row>
    <row r="44" spans="1:5" ht="15.75" x14ac:dyDescent="0.25">
      <c r="A44" s="100"/>
      <c r="B44" s="51" t="s">
        <v>159</v>
      </c>
      <c r="C44" s="52">
        <f>SUM(C36:C43,C26:C34)</f>
        <v>0</v>
      </c>
      <c r="D44" s="52">
        <f>SUM(D36:D43,D26:D34)</f>
        <v>0</v>
      </c>
      <c r="E44" s="52">
        <f>SUM(E36:E43,E26:E34)</f>
        <v>0</v>
      </c>
    </row>
    <row r="45" spans="1:5" s="111" customFormat="1" ht="30" customHeight="1" x14ac:dyDescent="0.2">
      <c r="A45" s="198"/>
      <c r="B45" s="199"/>
      <c r="C45" s="199"/>
      <c r="D45" s="199"/>
      <c r="E45" s="200"/>
    </row>
  </sheetData>
  <sheetProtection selectLockedCells="1"/>
  <mergeCells count="6">
    <mergeCell ref="A45:E45"/>
    <mergeCell ref="C3:E3"/>
    <mergeCell ref="A4:B4"/>
    <mergeCell ref="A5:B5"/>
    <mergeCell ref="A6:B6"/>
    <mergeCell ref="A7:B7"/>
  </mergeCells>
  <pageMargins left="0.25" right="0.25" top="0.5" bottom="0.5" header="0.3" footer="0.3"/>
  <pageSetup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Macro1">
                <anchor moveWithCells="1">
                  <from>
                    <xdr:col>4</xdr:col>
                    <xdr:colOff>276225</xdr:colOff>
                    <xdr:row>44</xdr:row>
                    <xdr:rowOff>95250</xdr:rowOff>
                  </from>
                  <to>
                    <xdr:col>4</xdr:col>
                    <xdr:colOff>1047750</xdr:colOff>
                    <xdr:row>44</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3"/>
  <sheetViews>
    <sheetView showGridLines="0" zoomScaleNormal="100" workbookViewId="0">
      <selection activeCell="A41" sqref="A41"/>
    </sheetView>
  </sheetViews>
  <sheetFormatPr defaultRowHeight="12.75" x14ac:dyDescent="0.2"/>
  <cols>
    <col min="1" max="1" width="9.140625" style="20"/>
    <col min="2" max="2" width="48.7109375" style="20" bestFit="1" customWidth="1"/>
    <col min="3" max="5" width="17" style="20" customWidth="1"/>
    <col min="6" max="16384" width="9.140625" style="20"/>
  </cols>
  <sheetData>
    <row r="1" spans="1:5" ht="18" x14ac:dyDescent="0.25">
      <c r="A1" s="38" t="s">
        <v>26</v>
      </c>
      <c r="B1" s="96" t="str">
        <f>+'General Fund'!D1</f>
        <v>Emigration Township</v>
      </c>
      <c r="C1" s="40" t="s">
        <v>479</v>
      </c>
      <c r="D1" s="41"/>
      <c r="E1" s="121">
        <f>+'General Fund'!E2</f>
        <v>43830</v>
      </c>
    </row>
    <row r="2" spans="1:5" ht="18" x14ac:dyDescent="0.2">
      <c r="A2" s="97" t="s">
        <v>209</v>
      </c>
      <c r="B2" s="13" t="s">
        <v>162</v>
      </c>
      <c r="C2" s="14"/>
      <c r="D2" s="14"/>
      <c r="E2" s="15"/>
    </row>
    <row r="3" spans="1:5" x14ac:dyDescent="0.2">
      <c r="A3" s="194"/>
      <c r="B3" s="195"/>
      <c r="C3" s="29"/>
      <c r="D3" s="30"/>
      <c r="E3" s="31" t="s">
        <v>1</v>
      </c>
    </row>
    <row r="4" spans="1:5" x14ac:dyDescent="0.2">
      <c r="A4" s="196"/>
      <c r="B4" s="197"/>
      <c r="C4" s="32" t="s">
        <v>0</v>
      </c>
      <c r="D4" s="32" t="s">
        <v>4</v>
      </c>
      <c r="E4" s="33" t="s">
        <v>5</v>
      </c>
    </row>
    <row r="5" spans="1:5" x14ac:dyDescent="0.2">
      <c r="A5" s="196" t="s">
        <v>208</v>
      </c>
      <c r="B5" s="197"/>
      <c r="C5" s="32" t="s">
        <v>160</v>
      </c>
      <c r="D5" s="32" t="s">
        <v>6</v>
      </c>
      <c r="E5" s="33" t="s">
        <v>7</v>
      </c>
    </row>
    <row r="6" spans="1:5" ht="13.5" thickBot="1" x14ac:dyDescent="0.25">
      <c r="A6" s="226" t="s">
        <v>29</v>
      </c>
      <c r="B6" s="227"/>
      <c r="C6" s="34" t="s">
        <v>16</v>
      </c>
      <c r="D6" s="34" t="s">
        <v>17</v>
      </c>
      <c r="E6" s="34" t="s">
        <v>18</v>
      </c>
    </row>
    <row r="7" spans="1:5" ht="15" customHeight="1" x14ac:dyDescent="0.2">
      <c r="A7" s="100"/>
      <c r="B7" s="36" t="s">
        <v>152</v>
      </c>
      <c r="C7" s="37"/>
      <c r="D7" s="37"/>
      <c r="E7" s="37"/>
    </row>
    <row r="8" spans="1:5" ht="15" customHeight="1" x14ac:dyDescent="0.2">
      <c r="A8" s="101"/>
      <c r="B8" s="2" t="s">
        <v>163</v>
      </c>
      <c r="C8" s="2"/>
      <c r="D8" s="2"/>
      <c r="E8" s="2"/>
    </row>
    <row r="9" spans="1:5" ht="15" customHeight="1" x14ac:dyDescent="0.2">
      <c r="A9" s="101"/>
      <c r="B9" s="2" t="s">
        <v>164</v>
      </c>
      <c r="C9" s="2"/>
      <c r="D9" s="2"/>
      <c r="E9" s="2"/>
    </row>
    <row r="10" spans="1:5" ht="15" customHeight="1" x14ac:dyDescent="0.2">
      <c r="A10" s="101"/>
      <c r="B10" s="2" t="s">
        <v>40</v>
      </c>
      <c r="C10" s="2"/>
      <c r="D10" s="2"/>
      <c r="E10" s="2"/>
    </row>
    <row r="11" spans="1:5" ht="15" customHeight="1" x14ac:dyDescent="0.2">
      <c r="A11" s="101"/>
      <c r="B11" s="2" t="s">
        <v>165</v>
      </c>
      <c r="C11" s="2"/>
      <c r="D11" s="2"/>
      <c r="E11" s="2"/>
    </row>
    <row r="12" spans="1:5" ht="15" customHeight="1" x14ac:dyDescent="0.2">
      <c r="A12" s="101"/>
      <c r="B12" s="2" t="s">
        <v>88</v>
      </c>
      <c r="C12" s="2"/>
      <c r="D12" s="2"/>
      <c r="E12" s="2"/>
    </row>
    <row r="13" spans="1:5" ht="15" customHeight="1" x14ac:dyDescent="0.2">
      <c r="A13" s="104"/>
      <c r="B13" s="2" t="s">
        <v>166</v>
      </c>
      <c r="C13" s="2"/>
      <c r="D13" s="2"/>
      <c r="E13" s="2"/>
    </row>
    <row r="14" spans="1:5" ht="15" customHeight="1" x14ac:dyDescent="0.2">
      <c r="A14" s="104"/>
      <c r="B14" s="2"/>
      <c r="C14" s="2"/>
      <c r="D14" s="2"/>
      <c r="E14" s="2"/>
    </row>
    <row r="15" spans="1:5" ht="15" customHeight="1" x14ac:dyDescent="0.2">
      <c r="A15" s="104"/>
      <c r="B15" s="2"/>
      <c r="C15" s="2"/>
      <c r="D15" s="2"/>
      <c r="E15" s="2"/>
    </row>
    <row r="16" spans="1:5" ht="15" customHeight="1" x14ac:dyDescent="0.2">
      <c r="A16" s="104"/>
      <c r="B16" s="2"/>
      <c r="C16" s="2"/>
      <c r="D16" s="2"/>
      <c r="E16" s="2"/>
    </row>
    <row r="17" spans="1:5" ht="15" customHeight="1" x14ac:dyDescent="0.2">
      <c r="A17" s="112"/>
      <c r="B17" s="2"/>
      <c r="C17" s="2"/>
      <c r="D17" s="2"/>
      <c r="E17" s="2"/>
    </row>
    <row r="18" spans="1:5" ht="15" customHeight="1" x14ac:dyDescent="0.2">
      <c r="A18" s="102"/>
      <c r="B18" s="3"/>
      <c r="C18" s="3"/>
      <c r="D18" s="3"/>
      <c r="E18" s="3"/>
    </row>
    <row r="19" spans="1:5" ht="15" customHeight="1" x14ac:dyDescent="0.2">
      <c r="A19" s="101"/>
      <c r="B19" s="2"/>
      <c r="C19" s="2"/>
      <c r="D19" s="2"/>
      <c r="E19" s="2"/>
    </row>
    <row r="20" spans="1:5" ht="15.75" x14ac:dyDescent="0.25">
      <c r="A20" s="105"/>
      <c r="B20" s="106" t="s">
        <v>167</v>
      </c>
      <c r="C20" s="2">
        <f>SUM(C8:C19)</f>
        <v>0</v>
      </c>
      <c r="D20" s="2">
        <f>SUM(D8:D19)</f>
        <v>0</v>
      </c>
      <c r="E20" s="2">
        <f>SUM(E8:E19)</f>
        <v>0</v>
      </c>
    </row>
    <row r="21" spans="1:5" ht="15" customHeight="1" x14ac:dyDescent="0.2">
      <c r="A21" s="107"/>
      <c r="B21" s="107"/>
      <c r="C21" s="107"/>
      <c r="D21" s="107"/>
      <c r="E21" s="107"/>
    </row>
    <row r="22" spans="1:5" ht="15" customHeight="1" x14ac:dyDescent="0.2">
      <c r="A22" s="113"/>
      <c r="B22" s="50" t="s">
        <v>168</v>
      </c>
      <c r="C22" s="2"/>
      <c r="D22" s="2"/>
      <c r="E22" s="2"/>
    </row>
    <row r="23" spans="1:5" ht="15" customHeight="1" thickBot="1" x14ac:dyDescent="0.25">
      <c r="A23" s="114"/>
      <c r="B23" s="114"/>
      <c r="C23" s="114"/>
      <c r="D23" s="114"/>
      <c r="E23" s="114"/>
    </row>
    <row r="24" spans="1:5" ht="15.75" customHeight="1" thickBot="1" x14ac:dyDescent="0.3">
      <c r="A24" s="67"/>
      <c r="B24" s="66" t="s">
        <v>169</v>
      </c>
      <c r="C24" s="67">
        <f>+C22+C20</f>
        <v>0</v>
      </c>
      <c r="D24" s="67">
        <f>+D22+D20</f>
        <v>0</v>
      </c>
      <c r="E24" s="67">
        <f>+E22+E20</f>
        <v>0</v>
      </c>
    </row>
    <row r="25" spans="1:5" ht="15" customHeight="1" x14ac:dyDescent="0.2">
      <c r="A25" s="107"/>
      <c r="B25" s="107"/>
      <c r="C25" s="107"/>
      <c r="D25" s="107"/>
      <c r="E25" s="107"/>
    </row>
    <row r="26" spans="1:5" ht="15" customHeight="1" thickBot="1" x14ac:dyDescent="0.25">
      <c r="A26" s="108"/>
      <c r="B26" s="108"/>
      <c r="C26" s="108"/>
      <c r="D26" s="108"/>
      <c r="E26" s="108"/>
    </row>
    <row r="27" spans="1:5" ht="15" customHeight="1" x14ac:dyDescent="0.2">
      <c r="A27" s="109"/>
      <c r="B27" s="53" t="s">
        <v>156</v>
      </c>
      <c r="C27" s="93"/>
      <c r="D27" s="93"/>
      <c r="E27" s="93"/>
    </row>
    <row r="28" spans="1:5" ht="15" customHeight="1" x14ac:dyDescent="0.2">
      <c r="A28" s="101"/>
      <c r="B28" s="2" t="s">
        <v>140</v>
      </c>
      <c r="C28" s="2"/>
      <c r="D28" s="2"/>
      <c r="E28" s="2"/>
    </row>
    <row r="29" spans="1:5" ht="15" customHeight="1" x14ac:dyDescent="0.2">
      <c r="A29" s="101"/>
      <c r="B29" s="2" t="s">
        <v>170</v>
      </c>
      <c r="C29" s="2"/>
      <c r="D29" s="2"/>
      <c r="E29" s="2"/>
    </row>
    <row r="30" spans="1:5" ht="15" customHeight="1" x14ac:dyDescent="0.2">
      <c r="A30" s="104"/>
      <c r="B30" s="2" t="s">
        <v>171</v>
      </c>
      <c r="C30" s="2"/>
      <c r="D30" s="2"/>
      <c r="E30" s="2"/>
    </row>
    <row r="31" spans="1:5" ht="15" customHeight="1" x14ac:dyDescent="0.2">
      <c r="A31" s="101"/>
      <c r="B31" s="2" t="s">
        <v>172</v>
      </c>
      <c r="C31" s="2"/>
      <c r="D31" s="2"/>
      <c r="E31" s="2"/>
    </row>
    <row r="32" spans="1:5" ht="15" customHeight="1" x14ac:dyDescent="0.2">
      <c r="A32" s="101"/>
      <c r="B32" s="2" t="s">
        <v>166</v>
      </c>
      <c r="C32" s="2"/>
      <c r="D32" s="2"/>
      <c r="E32" s="2"/>
    </row>
    <row r="33" spans="1:5" ht="15" customHeight="1" x14ac:dyDescent="0.2">
      <c r="A33" s="101"/>
      <c r="B33" s="2"/>
      <c r="C33" s="2"/>
      <c r="D33" s="2"/>
      <c r="E33" s="2"/>
    </row>
    <row r="34" spans="1:5" ht="15" customHeight="1" x14ac:dyDescent="0.2">
      <c r="A34" s="101"/>
      <c r="B34" s="2"/>
      <c r="C34" s="2"/>
      <c r="D34" s="2"/>
      <c r="E34" s="2"/>
    </row>
    <row r="35" spans="1:5" ht="15" customHeight="1" x14ac:dyDescent="0.2">
      <c r="A35" s="101"/>
      <c r="B35" s="2"/>
      <c r="C35" s="2"/>
      <c r="D35" s="2"/>
      <c r="E35" s="2"/>
    </row>
    <row r="36" spans="1:5" ht="15" customHeight="1" x14ac:dyDescent="0.2">
      <c r="A36" s="101"/>
      <c r="B36" s="2"/>
      <c r="C36" s="2"/>
      <c r="D36" s="2"/>
      <c r="E36" s="2"/>
    </row>
    <row r="37" spans="1:5" ht="15" customHeight="1" x14ac:dyDescent="0.2">
      <c r="A37" s="112"/>
      <c r="B37" s="2"/>
      <c r="C37" s="2"/>
      <c r="D37" s="2"/>
      <c r="E37" s="2"/>
    </row>
    <row r="38" spans="1:5" ht="15" customHeight="1" x14ac:dyDescent="0.2">
      <c r="A38" s="101"/>
      <c r="B38" s="2"/>
      <c r="C38" s="2"/>
      <c r="D38" s="2"/>
      <c r="E38" s="2"/>
    </row>
    <row r="39" spans="1:5" ht="15.75" x14ac:dyDescent="0.25">
      <c r="A39" s="105"/>
      <c r="B39" s="106" t="s">
        <v>14</v>
      </c>
      <c r="C39" s="2">
        <f>SUM(C28:C38)</f>
        <v>0</v>
      </c>
      <c r="D39" s="2">
        <f>SUM(D28:D38)</f>
        <v>0</v>
      </c>
      <c r="E39" s="2">
        <f>SUM(E28:E38)</f>
        <v>0</v>
      </c>
    </row>
    <row r="40" spans="1:5" ht="15" customHeight="1" x14ac:dyDescent="0.2">
      <c r="A40" s="107"/>
      <c r="B40" s="107"/>
      <c r="C40" s="107"/>
      <c r="D40" s="107"/>
      <c r="E40" s="107"/>
    </row>
    <row r="41" spans="1:5" ht="15" customHeight="1" x14ac:dyDescent="0.2">
      <c r="A41" s="101"/>
      <c r="B41" s="50" t="s">
        <v>173</v>
      </c>
      <c r="C41" s="2">
        <f>+C24-C39</f>
        <v>0</v>
      </c>
      <c r="D41" s="2">
        <f>+D24-D39</f>
        <v>0</v>
      </c>
      <c r="E41" s="2">
        <f>+E24-E39</f>
        <v>0</v>
      </c>
    </row>
    <row r="42" spans="1:5" ht="15" customHeight="1" x14ac:dyDescent="0.2">
      <c r="A42" s="115"/>
      <c r="B42" s="107"/>
      <c r="C42" s="107"/>
      <c r="D42" s="107"/>
      <c r="E42" s="107"/>
    </row>
    <row r="43" spans="1:5" s="111" customFormat="1" ht="30" customHeight="1" x14ac:dyDescent="0.2">
      <c r="A43" s="228"/>
      <c r="B43" s="229"/>
      <c r="C43" s="229"/>
      <c r="D43" s="229"/>
      <c r="E43" s="229"/>
    </row>
  </sheetData>
  <sheetProtection selectLockedCells="1"/>
  <mergeCells count="5">
    <mergeCell ref="A3:B3"/>
    <mergeCell ref="A4:B4"/>
    <mergeCell ref="A5:B5"/>
    <mergeCell ref="A6:B6"/>
    <mergeCell ref="A43:E43"/>
  </mergeCells>
  <pageMargins left="0.25" right="0.25" top="0.5" bottom="0.5" header="0.3" footer="0.3"/>
  <pageSetup scale="94"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Macro1">
                <anchor moveWithCells="1">
                  <from>
                    <xdr:col>4</xdr:col>
                    <xdr:colOff>314325</xdr:colOff>
                    <xdr:row>42</xdr:row>
                    <xdr:rowOff>104775</xdr:rowOff>
                  </from>
                  <to>
                    <xdr:col>4</xdr:col>
                    <xdr:colOff>1085850</xdr:colOff>
                    <xdr:row>42</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E45"/>
  <sheetViews>
    <sheetView showGridLines="0" topLeftCell="A19" zoomScaleNormal="100" workbookViewId="0">
      <selection activeCell="A42" sqref="A42:A43"/>
    </sheetView>
  </sheetViews>
  <sheetFormatPr defaultRowHeight="12.75" x14ac:dyDescent="0.2"/>
  <cols>
    <col min="1" max="1" width="11.140625" style="20" customWidth="1"/>
    <col min="2" max="2" width="48.7109375" style="20" bestFit="1" customWidth="1"/>
    <col min="3" max="5" width="17" style="20" customWidth="1"/>
    <col min="6" max="16384" width="9.140625" style="20"/>
  </cols>
  <sheetData>
    <row r="1" spans="1:5" ht="18" x14ac:dyDescent="0.25">
      <c r="A1" s="38" t="s">
        <v>26</v>
      </c>
      <c r="B1" s="96" t="str">
        <f>+'General Fund'!D1</f>
        <v>Emigration Township</v>
      </c>
      <c r="C1" s="40" t="s">
        <v>479</v>
      </c>
      <c r="D1" s="41"/>
      <c r="E1" s="121">
        <f>+'General Fund'!E2</f>
        <v>43830</v>
      </c>
    </row>
    <row r="2" spans="1:5" ht="18" x14ac:dyDescent="0.2">
      <c r="A2" s="116" t="s">
        <v>225</v>
      </c>
      <c r="B2" s="13" t="s">
        <v>174</v>
      </c>
      <c r="C2" s="14"/>
      <c r="D2" s="14"/>
      <c r="E2" s="15"/>
    </row>
    <row r="3" spans="1:5" ht="18" x14ac:dyDescent="0.2">
      <c r="A3" s="98"/>
      <c r="B3" s="99" t="s">
        <v>161</v>
      </c>
      <c r="C3" s="224"/>
      <c r="D3" s="224"/>
      <c r="E3" s="225"/>
    </row>
    <row r="4" spans="1:5" x14ac:dyDescent="0.2">
      <c r="A4" s="194"/>
      <c r="B4" s="195"/>
      <c r="C4" s="29"/>
      <c r="D4" s="30"/>
      <c r="E4" s="31" t="s">
        <v>1</v>
      </c>
    </row>
    <row r="5" spans="1:5" x14ac:dyDescent="0.2">
      <c r="A5" s="196"/>
      <c r="B5" s="197"/>
      <c r="C5" s="32" t="s">
        <v>0</v>
      </c>
      <c r="D5" s="32" t="s">
        <v>4</v>
      </c>
      <c r="E5" s="33" t="s">
        <v>5</v>
      </c>
    </row>
    <row r="6" spans="1:5" x14ac:dyDescent="0.2">
      <c r="A6" s="196" t="s">
        <v>208</v>
      </c>
      <c r="B6" s="197"/>
      <c r="C6" s="32" t="s">
        <v>160</v>
      </c>
      <c r="D6" s="32" t="s">
        <v>6</v>
      </c>
      <c r="E6" s="33" t="s">
        <v>7</v>
      </c>
    </row>
    <row r="7" spans="1:5" x14ac:dyDescent="0.2">
      <c r="A7" s="226" t="s">
        <v>29</v>
      </c>
      <c r="B7" s="227"/>
      <c r="C7" s="34" t="s">
        <v>16</v>
      </c>
      <c r="D7" s="34" t="s">
        <v>17</v>
      </c>
      <c r="E7" s="34" t="s">
        <v>18</v>
      </c>
    </row>
    <row r="8" spans="1:5" ht="13.5" thickBot="1" x14ac:dyDescent="0.25">
      <c r="A8" s="117"/>
      <c r="B8" s="57"/>
      <c r="C8" s="21"/>
      <c r="D8" s="21"/>
      <c r="E8" s="118"/>
    </row>
    <row r="9" spans="1:5" ht="15" customHeight="1" x14ac:dyDescent="0.2">
      <c r="A9" s="100"/>
      <c r="B9" s="36" t="s">
        <v>152</v>
      </c>
      <c r="C9" s="37"/>
      <c r="D9" s="37"/>
      <c r="E9" s="37"/>
    </row>
    <row r="10" spans="1:5" ht="15" customHeight="1" x14ac:dyDescent="0.2">
      <c r="A10" s="101"/>
      <c r="B10" s="2" t="s">
        <v>175</v>
      </c>
      <c r="C10" s="2"/>
      <c r="D10" s="2"/>
      <c r="E10" s="2"/>
    </row>
    <row r="11" spans="1:5" ht="15" customHeight="1" x14ac:dyDescent="0.2">
      <c r="A11" s="101"/>
      <c r="B11" s="2" t="s">
        <v>165</v>
      </c>
      <c r="C11" s="2"/>
      <c r="D11" s="2"/>
      <c r="E11" s="2"/>
    </row>
    <row r="12" spans="1:5" ht="15" customHeight="1" x14ac:dyDescent="0.2">
      <c r="A12" s="101"/>
      <c r="B12" s="2" t="s">
        <v>176</v>
      </c>
      <c r="C12" s="2"/>
      <c r="D12" s="2"/>
      <c r="E12" s="2"/>
    </row>
    <row r="13" spans="1:5" ht="15" customHeight="1" x14ac:dyDescent="0.2">
      <c r="A13" s="101"/>
      <c r="B13" s="2"/>
      <c r="C13" s="2"/>
      <c r="D13" s="2"/>
      <c r="E13" s="2"/>
    </row>
    <row r="14" spans="1:5" ht="15" customHeight="1" x14ac:dyDescent="0.2">
      <c r="A14" s="101"/>
      <c r="B14" s="2"/>
      <c r="C14" s="2"/>
      <c r="D14" s="2"/>
      <c r="E14" s="2"/>
    </row>
    <row r="15" spans="1:5" ht="15" customHeight="1" x14ac:dyDescent="0.2">
      <c r="A15" s="104"/>
      <c r="B15" s="2"/>
      <c r="C15" s="2"/>
      <c r="D15" s="2"/>
      <c r="E15" s="2"/>
    </row>
    <row r="16" spans="1:5" ht="15" customHeight="1" x14ac:dyDescent="0.2">
      <c r="A16" s="104"/>
      <c r="B16" s="2"/>
      <c r="C16" s="2"/>
      <c r="D16" s="2"/>
      <c r="E16" s="2"/>
    </row>
    <row r="17" spans="1:5" ht="15" customHeight="1" x14ac:dyDescent="0.2">
      <c r="A17" s="104"/>
      <c r="B17" s="2"/>
      <c r="C17" s="2"/>
      <c r="D17" s="2"/>
      <c r="E17" s="2"/>
    </row>
    <row r="18" spans="1:5" ht="15" customHeight="1" x14ac:dyDescent="0.2">
      <c r="A18" s="104"/>
      <c r="B18" s="2"/>
      <c r="C18" s="2"/>
      <c r="D18" s="2"/>
      <c r="E18" s="2"/>
    </row>
    <row r="19" spans="1:5" ht="15" customHeight="1" x14ac:dyDescent="0.2">
      <c r="A19" s="119"/>
      <c r="B19" s="2"/>
      <c r="C19" s="2"/>
      <c r="D19" s="2"/>
      <c r="E19" s="2"/>
    </row>
    <row r="20" spans="1:5" ht="15" customHeight="1" x14ac:dyDescent="0.2">
      <c r="A20" s="104"/>
      <c r="B20" s="3"/>
      <c r="C20" s="3"/>
      <c r="D20" s="3"/>
      <c r="E20" s="3"/>
    </row>
    <row r="21" spans="1:5" ht="15" customHeight="1" x14ac:dyDescent="0.2">
      <c r="A21" s="101"/>
      <c r="B21" s="2"/>
      <c r="C21" s="2"/>
      <c r="D21" s="2"/>
      <c r="E21" s="2"/>
    </row>
    <row r="22" spans="1:5" ht="15.75" x14ac:dyDescent="0.25">
      <c r="A22" s="105"/>
      <c r="B22" s="106" t="s">
        <v>167</v>
      </c>
      <c r="C22" s="2">
        <f>SUM(C10:C21)</f>
        <v>0</v>
      </c>
      <c r="D22" s="2">
        <f>SUM(D10:D21)</f>
        <v>0</v>
      </c>
      <c r="E22" s="2">
        <f>SUM(E10:E21)</f>
        <v>0</v>
      </c>
    </row>
    <row r="23" spans="1:5" ht="15" customHeight="1" x14ac:dyDescent="0.2">
      <c r="A23" s="107"/>
      <c r="B23" s="107"/>
      <c r="C23" s="107"/>
      <c r="D23" s="107"/>
      <c r="E23" s="107"/>
    </row>
    <row r="24" spans="1:5" ht="15" customHeight="1" x14ac:dyDescent="0.2">
      <c r="A24" s="113"/>
      <c r="B24" s="50" t="s">
        <v>168</v>
      </c>
      <c r="C24" s="2"/>
      <c r="D24" s="2"/>
      <c r="E24" s="2"/>
    </row>
    <row r="25" spans="1:5" ht="15" customHeight="1" thickBot="1" x14ac:dyDescent="0.25">
      <c r="A25" s="114"/>
      <c r="B25" s="114"/>
      <c r="C25" s="114"/>
      <c r="D25" s="114"/>
      <c r="E25" s="114"/>
    </row>
    <row r="26" spans="1:5" ht="16.5" thickBot="1" x14ac:dyDescent="0.3">
      <c r="A26" s="67"/>
      <c r="B26" s="66" t="s">
        <v>169</v>
      </c>
      <c r="C26" s="67">
        <f>+C24+C22</f>
        <v>0</v>
      </c>
      <c r="D26" s="67">
        <f>+D24+D22</f>
        <v>0</v>
      </c>
      <c r="E26" s="67">
        <f>+E24+E22</f>
        <v>0</v>
      </c>
    </row>
    <row r="27" spans="1:5" ht="15" customHeight="1" x14ac:dyDescent="0.2">
      <c r="A27" s="107"/>
      <c r="B27" s="107"/>
      <c r="C27" s="107"/>
      <c r="D27" s="107"/>
      <c r="E27" s="107"/>
    </row>
    <row r="28" spans="1:5" ht="15" customHeight="1" thickBot="1" x14ac:dyDescent="0.25">
      <c r="A28" s="108"/>
      <c r="B28" s="108"/>
      <c r="C28" s="108"/>
      <c r="D28" s="108"/>
      <c r="E28" s="108"/>
    </row>
    <row r="29" spans="1:5" ht="15" customHeight="1" x14ac:dyDescent="0.2">
      <c r="A29" s="109"/>
      <c r="B29" s="53" t="s">
        <v>156</v>
      </c>
      <c r="C29" s="93"/>
      <c r="D29" s="93"/>
      <c r="E29" s="93"/>
    </row>
    <row r="30" spans="1:5" ht="15" customHeight="1" x14ac:dyDescent="0.2">
      <c r="A30" s="101"/>
      <c r="B30" s="2"/>
      <c r="C30" s="2"/>
      <c r="D30" s="2"/>
      <c r="E30" s="2"/>
    </row>
    <row r="31" spans="1:5" ht="15" customHeight="1" x14ac:dyDescent="0.2">
      <c r="A31" s="101"/>
      <c r="B31" s="2"/>
      <c r="C31" s="2"/>
      <c r="D31" s="2"/>
      <c r="E31" s="2"/>
    </row>
    <row r="32" spans="1:5" ht="15" customHeight="1" x14ac:dyDescent="0.2">
      <c r="A32" s="104"/>
      <c r="B32" s="2"/>
      <c r="C32" s="2"/>
      <c r="D32" s="2"/>
      <c r="E32" s="2"/>
    </row>
    <row r="33" spans="1:5" ht="15" customHeight="1" x14ac:dyDescent="0.2">
      <c r="A33" s="101"/>
      <c r="B33" s="2"/>
      <c r="C33" s="2"/>
      <c r="D33" s="2"/>
      <c r="E33" s="2"/>
    </row>
    <row r="34" spans="1:5" ht="15" customHeight="1" x14ac:dyDescent="0.2">
      <c r="A34" s="101"/>
      <c r="B34" s="2"/>
      <c r="C34" s="2"/>
      <c r="D34" s="2"/>
      <c r="E34" s="2"/>
    </row>
    <row r="35" spans="1:5" ht="15" customHeight="1" x14ac:dyDescent="0.2">
      <c r="A35" s="101"/>
      <c r="B35" s="2"/>
      <c r="C35" s="2"/>
      <c r="D35" s="2"/>
      <c r="E35" s="2"/>
    </row>
    <row r="36" spans="1:5" ht="15" customHeight="1" x14ac:dyDescent="0.2">
      <c r="A36" s="101"/>
      <c r="B36" s="2"/>
      <c r="C36" s="2"/>
      <c r="D36" s="2"/>
      <c r="E36" s="2"/>
    </row>
    <row r="37" spans="1:5" ht="15" customHeight="1" x14ac:dyDescent="0.2">
      <c r="A37" s="101"/>
      <c r="B37" s="2"/>
      <c r="C37" s="2"/>
      <c r="D37" s="2"/>
      <c r="E37" s="2"/>
    </row>
    <row r="38" spans="1:5" ht="15" customHeight="1" x14ac:dyDescent="0.2">
      <c r="A38" s="101"/>
      <c r="B38" s="2"/>
      <c r="C38" s="2"/>
      <c r="D38" s="2"/>
      <c r="E38" s="2"/>
    </row>
    <row r="39" spans="1:5" ht="15" customHeight="1" x14ac:dyDescent="0.2">
      <c r="A39" s="112"/>
      <c r="B39" s="2"/>
      <c r="C39" s="2"/>
      <c r="D39" s="2"/>
      <c r="E39" s="2"/>
    </row>
    <row r="40" spans="1:5" ht="15" customHeight="1" x14ac:dyDescent="0.2">
      <c r="A40" s="101"/>
      <c r="B40" s="2"/>
      <c r="C40" s="2"/>
      <c r="D40" s="2"/>
      <c r="E40" s="2"/>
    </row>
    <row r="41" spans="1:5" ht="15.75" x14ac:dyDescent="0.25">
      <c r="A41" s="105"/>
      <c r="B41" s="106" t="s">
        <v>14</v>
      </c>
      <c r="C41" s="2">
        <f>SUM(C30:C40)</f>
        <v>0</v>
      </c>
      <c r="D41" s="2">
        <f>SUM(D30:D40)</f>
        <v>0</v>
      </c>
      <c r="E41" s="2">
        <f>SUM(E30:E40)</f>
        <v>0</v>
      </c>
    </row>
    <row r="42" spans="1:5" ht="15" customHeight="1" x14ac:dyDescent="0.2">
      <c r="A42" s="107"/>
      <c r="B42" s="107"/>
      <c r="C42" s="107"/>
      <c r="D42" s="107"/>
      <c r="E42" s="107"/>
    </row>
    <row r="43" spans="1:5" ht="15" customHeight="1" x14ac:dyDescent="0.2">
      <c r="A43" s="101"/>
      <c r="B43" s="50" t="s">
        <v>173</v>
      </c>
      <c r="C43" s="2">
        <f>+C26-C41</f>
        <v>0</v>
      </c>
      <c r="D43" s="2">
        <f>+D26-D41</f>
        <v>0</v>
      </c>
      <c r="E43" s="2">
        <f>+E26-E41</f>
        <v>0</v>
      </c>
    </row>
    <row r="44" spans="1:5" ht="15" customHeight="1" x14ac:dyDescent="0.2">
      <c r="A44" s="115"/>
      <c r="B44" s="107"/>
      <c r="C44" s="107"/>
      <c r="D44" s="107"/>
      <c r="E44" s="107"/>
    </row>
    <row r="45" spans="1:5" s="111" customFormat="1" ht="30" customHeight="1" x14ac:dyDescent="0.2">
      <c r="A45" s="198"/>
      <c r="B45" s="199"/>
      <c r="C45" s="199"/>
      <c r="D45" s="199"/>
      <c r="E45" s="200"/>
    </row>
  </sheetData>
  <sheetProtection selectLockedCells="1"/>
  <mergeCells count="6">
    <mergeCell ref="A45:E45"/>
    <mergeCell ref="C3:E3"/>
    <mergeCell ref="A4:B4"/>
    <mergeCell ref="A5:B5"/>
    <mergeCell ref="A6:B6"/>
    <mergeCell ref="A7:B7"/>
  </mergeCells>
  <pageMargins left="0.25" right="0.25" top="0.5" bottom="0.5" header="0.3" footer="0.3"/>
  <pageSetup scale="9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Macro1">
                <anchor moveWithCells="1">
                  <from>
                    <xdr:col>4</xdr:col>
                    <xdr:colOff>314325</xdr:colOff>
                    <xdr:row>44</xdr:row>
                    <xdr:rowOff>133350</xdr:rowOff>
                  </from>
                  <to>
                    <xdr:col>4</xdr:col>
                    <xdr:colOff>1085850</xdr:colOff>
                    <xdr:row>44</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E33"/>
  <sheetViews>
    <sheetView showGridLines="0" zoomScaleNormal="100" workbookViewId="0">
      <selection activeCell="A30" sqref="A9:A30"/>
    </sheetView>
  </sheetViews>
  <sheetFormatPr defaultRowHeight="12.75" x14ac:dyDescent="0.2"/>
  <cols>
    <col min="1" max="1" width="11.42578125" style="20" bestFit="1" customWidth="1"/>
    <col min="2" max="2" width="48.7109375" style="20" bestFit="1" customWidth="1"/>
    <col min="3" max="5" width="17" style="20" customWidth="1"/>
    <col min="6" max="16384" width="9.140625" style="20"/>
  </cols>
  <sheetData>
    <row r="1" spans="1:5" ht="18" x14ac:dyDescent="0.25">
      <c r="A1" s="38" t="s">
        <v>26</v>
      </c>
      <c r="B1" s="96" t="str">
        <f>+'General Fund'!D1</f>
        <v>Emigration Township</v>
      </c>
      <c r="C1" s="40" t="s">
        <v>479</v>
      </c>
      <c r="D1" s="41"/>
      <c r="E1" s="121">
        <f>+'General Fund'!E2</f>
        <v>43830</v>
      </c>
    </row>
    <row r="2" spans="1:5" ht="18" x14ac:dyDescent="0.2">
      <c r="A2" s="97" t="s">
        <v>205</v>
      </c>
      <c r="B2" s="13" t="s">
        <v>177</v>
      </c>
      <c r="C2" s="14"/>
      <c r="D2" s="14"/>
      <c r="E2" s="15"/>
    </row>
    <row r="3" spans="1:5" ht="18" x14ac:dyDescent="0.2">
      <c r="A3" s="98"/>
      <c r="B3" s="99" t="s">
        <v>161</v>
      </c>
      <c r="C3" s="224"/>
      <c r="D3" s="224"/>
      <c r="E3" s="225"/>
    </row>
    <row r="4" spans="1:5" x14ac:dyDescent="0.2">
      <c r="A4" s="194"/>
      <c r="B4" s="195"/>
      <c r="C4" s="29"/>
      <c r="D4" s="30"/>
      <c r="E4" s="31" t="s">
        <v>1</v>
      </c>
    </row>
    <row r="5" spans="1:5" x14ac:dyDescent="0.2">
      <c r="A5" s="196"/>
      <c r="B5" s="197"/>
      <c r="C5" s="32" t="s">
        <v>0</v>
      </c>
      <c r="D5" s="32" t="s">
        <v>4</v>
      </c>
      <c r="E5" s="33" t="s">
        <v>5</v>
      </c>
    </row>
    <row r="6" spans="1:5" x14ac:dyDescent="0.2">
      <c r="A6" s="196" t="s">
        <v>208</v>
      </c>
      <c r="B6" s="197"/>
      <c r="C6" s="32" t="s">
        <v>160</v>
      </c>
      <c r="D6" s="32" t="s">
        <v>6</v>
      </c>
      <c r="E6" s="33" t="s">
        <v>7</v>
      </c>
    </row>
    <row r="7" spans="1:5" ht="13.5" thickBot="1" x14ac:dyDescent="0.25">
      <c r="A7" s="226" t="s">
        <v>29</v>
      </c>
      <c r="B7" s="227"/>
      <c r="C7" s="34" t="s">
        <v>16</v>
      </c>
      <c r="D7" s="34" t="s">
        <v>17</v>
      </c>
      <c r="E7" s="34" t="s">
        <v>18</v>
      </c>
    </row>
    <row r="8" spans="1:5" ht="15" customHeight="1" x14ac:dyDescent="0.2">
      <c r="A8" s="100"/>
      <c r="B8" s="36" t="s">
        <v>152</v>
      </c>
      <c r="C8" s="37"/>
      <c r="D8" s="37"/>
      <c r="E8" s="37"/>
    </row>
    <row r="9" spans="1:5" ht="15" customHeight="1" x14ac:dyDescent="0.2">
      <c r="A9" s="101"/>
      <c r="B9" s="2" t="s">
        <v>175</v>
      </c>
      <c r="C9" s="2"/>
      <c r="D9" s="2"/>
      <c r="E9" s="2"/>
    </row>
    <row r="10" spans="1:5" ht="15" customHeight="1" x14ac:dyDescent="0.2">
      <c r="A10" s="101"/>
      <c r="B10" s="2" t="s">
        <v>165</v>
      </c>
      <c r="C10" s="2"/>
      <c r="D10" s="2"/>
      <c r="E10" s="2"/>
    </row>
    <row r="11" spans="1:5" ht="15" customHeight="1" x14ac:dyDescent="0.2">
      <c r="A11" s="101"/>
      <c r="B11" s="2" t="s">
        <v>176</v>
      </c>
      <c r="C11" s="2"/>
      <c r="D11" s="2"/>
      <c r="E11" s="2"/>
    </row>
    <row r="12" spans="1:5" ht="15" customHeight="1" x14ac:dyDescent="0.2">
      <c r="A12" s="101"/>
      <c r="B12" s="2"/>
      <c r="C12" s="2"/>
      <c r="D12" s="2"/>
      <c r="E12" s="2"/>
    </row>
    <row r="13" spans="1:5" ht="15" customHeight="1" x14ac:dyDescent="0.2">
      <c r="A13" s="101"/>
      <c r="B13" s="2"/>
      <c r="C13" s="2"/>
      <c r="D13" s="2"/>
      <c r="E13" s="2"/>
    </row>
    <row r="14" spans="1:5" ht="15" customHeight="1" x14ac:dyDescent="0.2">
      <c r="A14" s="104"/>
      <c r="B14" s="2"/>
      <c r="C14" s="2"/>
      <c r="D14" s="2"/>
      <c r="E14" s="2"/>
    </row>
    <row r="15" spans="1:5" ht="15" customHeight="1" x14ac:dyDescent="0.2">
      <c r="A15" s="101"/>
      <c r="B15" s="2"/>
      <c r="C15" s="2"/>
      <c r="D15" s="2"/>
      <c r="E15" s="2"/>
    </row>
    <row r="16" spans="1:5" ht="15" customHeight="1" x14ac:dyDescent="0.2">
      <c r="A16" s="115"/>
      <c r="B16" s="107"/>
      <c r="C16" s="107"/>
      <c r="D16" s="107"/>
      <c r="E16" s="107"/>
    </row>
    <row r="17" spans="1:5" ht="15" customHeight="1" x14ac:dyDescent="0.2">
      <c r="A17" s="101"/>
      <c r="B17" s="50" t="s">
        <v>178</v>
      </c>
      <c r="C17" s="2"/>
      <c r="D17" s="2"/>
      <c r="E17" s="2"/>
    </row>
    <row r="18" spans="1:5" ht="15" customHeight="1" thickBot="1" x14ac:dyDescent="0.25">
      <c r="A18" s="123"/>
      <c r="B18" s="114"/>
      <c r="C18" s="114"/>
      <c r="D18" s="114"/>
      <c r="E18" s="114"/>
    </row>
    <row r="19" spans="1:5" ht="16.5" thickBot="1" x14ac:dyDescent="0.3">
      <c r="A19" s="124"/>
      <c r="B19" s="66" t="s">
        <v>167</v>
      </c>
      <c r="C19" s="67">
        <f>+C17+SUM(C9:C15)</f>
        <v>0</v>
      </c>
      <c r="D19" s="67">
        <f>+D17+SUM(D9:D15)</f>
        <v>0</v>
      </c>
      <c r="E19" s="67">
        <f>+E17+SUM(E9:E15)</f>
        <v>0</v>
      </c>
    </row>
    <row r="20" spans="1:5" ht="15" customHeight="1" thickBot="1" x14ac:dyDescent="0.25">
      <c r="A20" s="108"/>
      <c r="B20" s="108"/>
      <c r="C20" s="108"/>
      <c r="D20" s="108"/>
      <c r="E20" s="108"/>
    </row>
    <row r="21" spans="1:5" ht="15" customHeight="1" x14ac:dyDescent="0.2">
      <c r="A21" s="109"/>
      <c r="B21" s="53" t="s">
        <v>156</v>
      </c>
      <c r="C21" s="93"/>
      <c r="D21" s="93"/>
      <c r="E21" s="93"/>
    </row>
    <row r="22" spans="1:5" ht="15" customHeight="1" x14ac:dyDescent="0.2">
      <c r="A22" s="101"/>
      <c r="B22" s="2"/>
      <c r="C22" s="2"/>
      <c r="D22" s="2"/>
      <c r="E22" s="2"/>
    </row>
    <row r="23" spans="1:5" ht="15" customHeight="1" x14ac:dyDescent="0.2">
      <c r="A23" s="101"/>
      <c r="B23" s="2"/>
      <c r="C23" s="2"/>
      <c r="D23" s="2"/>
      <c r="E23" s="2"/>
    </row>
    <row r="24" spans="1:5" ht="15" customHeight="1" x14ac:dyDescent="0.2">
      <c r="A24" s="104"/>
      <c r="B24" s="2"/>
      <c r="C24" s="2"/>
      <c r="D24" s="2"/>
      <c r="E24" s="2"/>
    </row>
    <row r="25" spans="1:5" ht="15" customHeight="1" x14ac:dyDescent="0.2">
      <c r="A25" s="101"/>
      <c r="B25" s="2"/>
      <c r="C25" s="2"/>
      <c r="D25" s="2"/>
      <c r="E25" s="2"/>
    </row>
    <row r="26" spans="1:5" ht="15" customHeight="1" x14ac:dyDescent="0.2">
      <c r="A26" s="101"/>
      <c r="B26" s="2"/>
      <c r="C26" s="2"/>
      <c r="D26" s="2"/>
      <c r="E26" s="2"/>
    </row>
    <row r="27" spans="1:5" ht="15" customHeight="1" x14ac:dyDescent="0.2">
      <c r="A27" s="104"/>
      <c r="B27" s="3"/>
      <c r="C27" s="3"/>
      <c r="D27" s="3"/>
      <c r="E27" s="3"/>
    </row>
    <row r="28" spans="1:5" ht="15" customHeight="1" x14ac:dyDescent="0.2">
      <c r="A28" s="101"/>
      <c r="B28" s="2"/>
      <c r="C28" s="2"/>
      <c r="D28" s="2"/>
      <c r="E28" s="2"/>
    </row>
    <row r="29" spans="1:5" ht="15" customHeight="1" thickBot="1" x14ac:dyDescent="0.25">
      <c r="A29" s="123"/>
      <c r="B29" s="114"/>
      <c r="C29" s="114"/>
      <c r="D29" s="114"/>
      <c r="E29" s="114"/>
    </row>
    <row r="30" spans="1:5" ht="15" customHeight="1" x14ac:dyDescent="0.2">
      <c r="A30" s="109"/>
      <c r="B30" s="55" t="s">
        <v>179</v>
      </c>
      <c r="C30" s="4"/>
      <c r="D30" s="4"/>
      <c r="E30" s="4"/>
    </row>
    <row r="31" spans="1:5" ht="15" customHeight="1" thickBot="1" x14ac:dyDescent="0.25">
      <c r="A31" s="123"/>
      <c r="B31" s="114"/>
      <c r="C31" s="114"/>
      <c r="D31" s="114"/>
      <c r="E31" s="114"/>
    </row>
    <row r="32" spans="1:5" ht="16.5" thickBot="1" x14ac:dyDescent="0.3">
      <c r="A32" s="124"/>
      <c r="B32" s="66" t="s">
        <v>14</v>
      </c>
      <c r="C32" s="67">
        <f>SUM(C22:C28)+C30</f>
        <v>0</v>
      </c>
      <c r="D32" s="67">
        <f>SUM(D22:D28)+D30</f>
        <v>0</v>
      </c>
      <c r="E32" s="67">
        <f>SUM(E22:E28)+E30</f>
        <v>0</v>
      </c>
    </row>
    <row r="33" spans="1:5" ht="30" customHeight="1" x14ac:dyDescent="0.2">
      <c r="A33" s="230"/>
      <c r="B33" s="231"/>
      <c r="C33" s="231"/>
      <c r="D33" s="231"/>
      <c r="E33" s="232"/>
    </row>
  </sheetData>
  <sheetProtection selectLockedCells="1"/>
  <mergeCells count="6">
    <mergeCell ref="A33:E33"/>
    <mergeCell ref="C3:E3"/>
    <mergeCell ref="A4:B4"/>
    <mergeCell ref="A5:B5"/>
    <mergeCell ref="A6:B6"/>
    <mergeCell ref="A7:B7"/>
  </mergeCells>
  <pageMargins left="0.25" right="0.25" top="0.5" bottom="0.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
                <anchor moveWithCells="1">
                  <from>
                    <xdr:col>4</xdr:col>
                    <xdr:colOff>314325</xdr:colOff>
                    <xdr:row>32</xdr:row>
                    <xdr:rowOff>114300</xdr:rowOff>
                  </from>
                  <to>
                    <xdr:col>4</xdr:col>
                    <xdr:colOff>1085850</xdr:colOff>
                    <xdr:row>32</xdr:row>
                    <xdr:rowOff>323850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3"/>
  <sheetViews>
    <sheetView showGridLines="0" zoomScaleNormal="100" workbookViewId="0">
      <selection activeCell="I45" sqref="I45"/>
    </sheetView>
  </sheetViews>
  <sheetFormatPr defaultRowHeight="12.75" x14ac:dyDescent="0.2"/>
  <cols>
    <col min="1" max="1" width="6.28515625" style="158" customWidth="1"/>
    <col min="2" max="2" width="9.28515625" style="160" customWidth="1"/>
    <col min="3" max="3" width="10" style="160" customWidth="1"/>
    <col min="4" max="4" width="15.85546875" style="158" customWidth="1"/>
    <col min="5" max="5" width="15.28515625" style="158" customWidth="1"/>
    <col min="6" max="6" width="16.140625" style="158" customWidth="1"/>
    <col min="7" max="7" width="16.42578125" style="158" customWidth="1"/>
    <col min="8" max="16384" width="9.140625" style="158"/>
  </cols>
  <sheetData>
    <row r="1" spans="1:11" s="157" customFormat="1" ht="27" thickBot="1" x14ac:dyDescent="0.25">
      <c r="A1" s="233" t="s">
        <v>224</v>
      </c>
      <c r="B1" s="234"/>
      <c r="C1" s="165"/>
      <c r="D1" s="166" t="s">
        <v>476</v>
      </c>
      <c r="E1" s="167"/>
      <c r="F1" s="167"/>
      <c r="G1" s="168"/>
    </row>
    <row r="2" spans="1:11" x14ac:dyDescent="0.2">
      <c r="A2" s="162"/>
      <c r="B2" s="163"/>
      <c r="C2" s="163"/>
      <c r="D2" s="163"/>
      <c r="E2" s="163"/>
      <c r="F2" s="163"/>
      <c r="G2" s="164"/>
    </row>
    <row r="3" spans="1:11" x14ac:dyDescent="0.2">
      <c r="A3" s="235" t="s">
        <v>477</v>
      </c>
      <c r="B3" s="236"/>
      <c r="C3" s="236"/>
      <c r="D3" s="236"/>
      <c r="E3" s="236"/>
      <c r="F3" s="236"/>
      <c r="G3" s="237"/>
    </row>
    <row r="4" spans="1:11" x14ac:dyDescent="0.2">
      <c r="A4" s="238"/>
      <c r="B4" s="236"/>
      <c r="C4" s="236"/>
      <c r="D4" s="236"/>
      <c r="E4" s="236"/>
      <c r="F4" s="236"/>
      <c r="G4" s="237"/>
    </row>
    <row r="5" spans="1:11" x14ac:dyDescent="0.2">
      <c r="A5" s="238"/>
      <c r="B5" s="236"/>
      <c r="C5" s="236"/>
      <c r="D5" s="236"/>
      <c r="E5" s="236"/>
      <c r="F5" s="236"/>
      <c r="G5" s="237"/>
    </row>
    <row r="6" spans="1:11" ht="15" x14ac:dyDescent="0.25">
      <c r="A6" s="238"/>
      <c r="B6" s="236"/>
      <c r="C6" s="236"/>
      <c r="D6" s="236"/>
      <c r="E6" s="236"/>
      <c r="F6" s="236"/>
      <c r="G6" s="237"/>
      <c r="K6" s="159"/>
    </row>
    <row r="7" spans="1:11" ht="15" x14ac:dyDescent="0.25">
      <c r="A7" s="238"/>
      <c r="B7" s="236"/>
      <c r="C7" s="236"/>
      <c r="D7" s="236"/>
      <c r="E7" s="236"/>
      <c r="F7" s="236"/>
      <c r="G7" s="237"/>
      <c r="K7" s="159"/>
    </row>
    <row r="8" spans="1:11" ht="15" x14ac:dyDescent="0.25">
      <c r="A8" s="238"/>
      <c r="B8" s="236"/>
      <c r="C8" s="236"/>
      <c r="D8" s="236"/>
      <c r="E8" s="236"/>
      <c r="F8" s="236"/>
      <c r="G8" s="237"/>
      <c r="K8" s="159"/>
    </row>
    <row r="9" spans="1:11" ht="15" x14ac:dyDescent="0.25">
      <c r="A9" s="238"/>
      <c r="B9" s="236"/>
      <c r="C9" s="236"/>
      <c r="D9" s="236"/>
      <c r="E9" s="236"/>
      <c r="F9" s="236"/>
      <c r="G9" s="237"/>
      <c r="K9" s="159"/>
    </row>
    <row r="10" spans="1:11" x14ac:dyDescent="0.2">
      <c r="A10" s="238"/>
      <c r="B10" s="236"/>
      <c r="C10" s="236"/>
      <c r="D10" s="236"/>
      <c r="E10" s="236"/>
      <c r="F10" s="236"/>
      <c r="G10" s="237"/>
    </row>
    <row r="11" spans="1:11" x14ac:dyDescent="0.2">
      <c r="A11" s="238"/>
      <c r="B11" s="236"/>
      <c r="C11" s="236"/>
      <c r="D11" s="236"/>
      <c r="E11" s="236"/>
      <c r="F11" s="236"/>
      <c r="G11" s="237"/>
    </row>
    <row r="12" spans="1:11" x14ac:dyDescent="0.2">
      <c r="A12" s="238"/>
      <c r="B12" s="236"/>
      <c r="C12" s="236"/>
      <c r="D12" s="236"/>
      <c r="E12" s="236"/>
      <c r="F12" s="236"/>
      <c r="G12" s="237"/>
    </row>
    <row r="13" spans="1:11" x14ac:dyDescent="0.2">
      <c r="A13" s="238"/>
      <c r="B13" s="236"/>
      <c r="C13" s="236"/>
      <c r="D13" s="236"/>
      <c r="E13" s="236"/>
      <c r="F13" s="236"/>
      <c r="G13" s="237"/>
    </row>
    <row r="14" spans="1:11" x14ac:dyDescent="0.2">
      <c r="A14" s="238"/>
      <c r="B14" s="236"/>
      <c r="C14" s="236"/>
      <c r="D14" s="236"/>
      <c r="E14" s="236"/>
      <c r="F14" s="236"/>
      <c r="G14" s="237"/>
    </row>
    <row r="15" spans="1:11" x14ac:dyDescent="0.2">
      <c r="A15" s="238"/>
      <c r="B15" s="236"/>
      <c r="C15" s="236"/>
      <c r="D15" s="236"/>
      <c r="E15" s="236"/>
      <c r="F15" s="236"/>
      <c r="G15" s="237"/>
    </row>
    <row r="16" spans="1:11" x14ac:dyDescent="0.2">
      <c r="A16" s="238"/>
      <c r="B16" s="236"/>
      <c r="C16" s="236"/>
      <c r="D16" s="236"/>
      <c r="E16" s="236"/>
      <c r="F16" s="236"/>
      <c r="G16" s="237"/>
    </row>
    <row r="17" spans="1:7" x14ac:dyDescent="0.2">
      <c r="A17" s="238"/>
      <c r="B17" s="236"/>
      <c r="C17" s="236"/>
      <c r="D17" s="236"/>
      <c r="E17" s="236"/>
      <c r="F17" s="236"/>
      <c r="G17" s="237"/>
    </row>
    <row r="18" spans="1:7" x14ac:dyDescent="0.2">
      <c r="A18" s="238"/>
      <c r="B18" s="236"/>
      <c r="C18" s="236"/>
      <c r="D18" s="236"/>
      <c r="E18" s="236"/>
      <c r="F18" s="236"/>
      <c r="G18" s="237"/>
    </row>
    <row r="19" spans="1:7" x14ac:dyDescent="0.2">
      <c r="A19" s="238"/>
      <c r="B19" s="236"/>
      <c r="C19" s="236"/>
      <c r="D19" s="236"/>
      <c r="E19" s="236"/>
      <c r="F19" s="236"/>
      <c r="G19" s="237"/>
    </row>
    <row r="20" spans="1:7" x14ac:dyDescent="0.2">
      <c r="A20" s="238"/>
      <c r="B20" s="236"/>
      <c r="C20" s="236"/>
      <c r="D20" s="236"/>
      <c r="E20" s="236"/>
      <c r="F20" s="236"/>
      <c r="G20" s="237"/>
    </row>
    <row r="21" spans="1:7" ht="15.75" customHeight="1" x14ac:dyDescent="0.2">
      <c r="A21" s="238"/>
      <c r="B21" s="236"/>
      <c r="C21" s="236"/>
      <c r="D21" s="236"/>
      <c r="E21" s="236"/>
      <c r="F21" s="236"/>
      <c r="G21" s="237"/>
    </row>
    <row r="22" spans="1:7" ht="15.75" customHeight="1" x14ac:dyDescent="0.2">
      <c r="A22" s="238"/>
      <c r="B22" s="236"/>
      <c r="C22" s="236"/>
      <c r="D22" s="236"/>
      <c r="E22" s="236"/>
      <c r="F22" s="236"/>
      <c r="G22" s="237"/>
    </row>
    <row r="23" spans="1:7" ht="15.75" customHeight="1" x14ac:dyDescent="0.2">
      <c r="A23" s="238"/>
      <c r="B23" s="236"/>
      <c r="C23" s="236"/>
      <c r="D23" s="236"/>
      <c r="E23" s="236"/>
      <c r="F23" s="236"/>
      <c r="G23" s="237"/>
    </row>
    <row r="24" spans="1:7" ht="15.75" customHeight="1" x14ac:dyDescent="0.2">
      <c r="A24" s="238"/>
      <c r="B24" s="236"/>
      <c r="C24" s="236"/>
      <c r="D24" s="236"/>
      <c r="E24" s="236"/>
      <c r="F24" s="236"/>
      <c r="G24" s="237"/>
    </row>
    <row r="25" spans="1:7" ht="15.75" customHeight="1" x14ac:dyDescent="0.2">
      <c r="A25" s="238"/>
      <c r="B25" s="236"/>
      <c r="C25" s="236"/>
      <c r="D25" s="236"/>
      <c r="E25" s="236"/>
      <c r="F25" s="236"/>
      <c r="G25" s="237"/>
    </row>
    <row r="26" spans="1:7" ht="15.75" customHeight="1" x14ac:dyDescent="0.2">
      <c r="A26" s="238"/>
      <c r="B26" s="236"/>
      <c r="C26" s="236"/>
      <c r="D26" s="236"/>
      <c r="E26" s="236"/>
      <c r="F26" s="236"/>
      <c r="G26" s="237"/>
    </row>
    <row r="27" spans="1:7" ht="15.75" customHeight="1" x14ac:dyDescent="0.2">
      <c r="A27" s="238"/>
      <c r="B27" s="236"/>
      <c r="C27" s="236"/>
      <c r="D27" s="236"/>
      <c r="E27" s="236"/>
      <c r="F27" s="236"/>
      <c r="G27" s="237"/>
    </row>
    <row r="28" spans="1:7" ht="15.75" customHeight="1" x14ac:dyDescent="0.2">
      <c r="A28" s="238"/>
      <c r="B28" s="236"/>
      <c r="C28" s="236"/>
      <c r="D28" s="236"/>
      <c r="E28" s="236"/>
      <c r="F28" s="236"/>
      <c r="G28" s="237"/>
    </row>
    <row r="29" spans="1:7" ht="15.75" customHeight="1" x14ac:dyDescent="0.2">
      <c r="A29" s="238"/>
      <c r="B29" s="236"/>
      <c r="C29" s="236"/>
      <c r="D29" s="236"/>
      <c r="E29" s="236"/>
      <c r="F29" s="236"/>
      <c r="G29" s="237"/>
    </row>
    <row r="30" spans="1:7" ht="15.75" customHeight="1" x14ac:dyDescent="0.2">
      <c r="A30" s="239"/>
      <c r="B30" s="240"/>
      <c r="C30" s="240"/>
      <c r="D30" s="240"/>
      <c r="E30" s="240"/>
      <c r="F30" s="240"/>
      <c r="G30" s="241"/>
    </row>
    <row r="31" spans="1:7" ht="12.75" customHeight="1" x14ac:dyDescent="0.2">
      <c r="B31" s="158"/>
      <c r="C31" s="158"/>
    </row>
    <row r="32" spans="1:7" ht="12.75" customHeight="1" x14ac:dyDescent="0.2">
      <c r="B32" s="158"/>
      <c r="C32" s="158"/>
    </row>
    <row r="33" spans="2:3" ht="12.75" customHeight="1" x14ac:dyDescent="0.2">
      <c r="B33" s="158"/>
      <c r="C33" s="158"/>
    </row>
    <row r="34" spans="2:3" ht="12.75" customHeight="1" x14ac:dyDescent="0.2">
      <c r="B34" s="158"/>
      <c r="C34" s="158"/>
    </row>
    <row r="35" spans="2:3" ht="12.75" customHeight="1" x14ac:dyDescent="0.2">
      <c r="B35" s="158"/>
      <c r="C35" s="158"/>
    </row>
    <row r="36" spans="2:3" ht="12.75" customHeight="1" x14ac:dyDescent="0.2">
      <c r="B36" s="158"/>
      <c r="C36" s="158"/>
    </row>
    <row r="37" spans="2:3" ht="12.75" customHeight="1" x14ac:dyDescent="0.2">
      <c r="B37" s="158"/>
      <c r="C37" s="158"/>
    </row>
    <row r="38" spans="2:3" ht="12.75" customHeight="1" x14ac:dyDescent="0.2">
      <c r="B38" s="158"/>
      <c r="C38" s="158"/>
    </row>
    <row r="39" spans="2:3" ht="12.75" customHeight="1" x14ac:dyDescent="0.2">
      <c r="B39" s="158"/>
      <c r="C39" s="158"/>
    </row>
    <row r="40" spans="2:3" ht="12.75" customHeight="1" x14ac:dyDescent="0.2">
      <c r="B40" s="158"/>
      <c r="C40" s="158"/>
    </row>
    <row r="41" spans="2:3" ht="12.75" customHeight="1" x14ac:dyDescent="0.2">
      <c r="B41" s="158"/>
      <c r="C41" s="158"/>
    </row>
    <row r="42" spans="2:3" ht="12.75" customHeight="1" x14ac:dyDescent="0.2">
      <c r="B42" s="158"/>
      <c r="C42" s="158"/>
    </row>
    <row r="43" spans="2:3" ht="12.75" customHeight="1" x14ac:dyDescent="0.2">
      <c r="B43" s="158"/>
      <c r="C43" s="158"/>
    </row>
    <row r="44" spans="2:3" ht="12.75" customHeight="1" x14ac:dyDescent="0.2">
      <c r="B44" s="158"/>
      <c r="C44" s="158"/>
    </row>
    <row r="45" spans="2:3" ht="12.75" customHeight="1" x14ac:dyDescent="0.2">
      <c r="B45" s="158"/>
      <c r="C45" s="158"/>
    </row>
    <row r="46" spans="2:3" ht="12.75" customHeight="1" x14ac:dyDescent="0.2">
      <c r="B46" s="158"/>
      <c r="C46" s="158"/>
    </row>
    <row r="47" spans="2:3" ht="12.75" customHeight="1" x14ac:dyDescent="0.2">
      <c r="B47" s="158"/>
      <c r="C47" s="158"/>
    </row>
    <row r="48" spans="2:3" ht="12.75" customHeight="1" x14ac:dyDescent="0.2">
      <c r="B48" s="158"/>
      <c r="C48" s="158"/>
    </row>
    <row r="49" spans="2:3" ht="12.75" customHeight="1" x14ac:dyDescent="0.2">
      <c r="B49" s="158"/>
      <c r="C49" s="158"/>
    </row>
    <row r="50" spans="2:3" ht="12.75" customHeight="1" x14ac:dyDescent="0.2">
      <c r="B50" s="158"/>
      <c r="C50" s="158"/>
    </row>
    <row r="51" spans="2:3" ht="12.75" customHeight="1" x14ac:dyDescent="0.2">
      <c r="B51" s="158"/>
      <c r="C51" s="158"/>
    </row>
    <row r="52" spans="2:3" ht="12.75" customHeight="1" x14ac:dyDescent="0.2">
      <c r="B52" s="158"/>
      <c r="C52" s="158"/>
    </row>
    <row r="53" spans="2:3" ht="12.75" customHeight="1" x14ac:dyDescent="0.2">
      <c r="B53" s="158"/>
      <c r="C53" s="158"/>
    </row>
    <row r="54" spans="2:3" x14ac:dyDescent="0.2">
      <c r="B54" s="158"/>
      <c r="C54" s="158"/>
    </row>
    <row r="55" spans="2:3" x14ac:dyDescent="0.2">
      <c r="B55" s="158"/>
      <c r="C55" s="158"/>
    </row>
    <row r="56" spans="2:3" x14ac:dyDescent="0.2">
      <c r="B56" s="158"/>
      <c r="C56" s="158"/>
    </row>
    <row r="57" spans="2:3" x14ac:dyDescent="0.2">
      <c r="B57" s="158"/>
      <c r="C57" s="158"/>
    </row>
    <row r="58" spans="2:3" x14ac:dyDescent="0.2">
      <c r="B58" s="158"/>
      <c r="C58" s="158"/>
    </row>
    <row r="59" spans="2:3" x14ac:dyDescent="0.2">
      <c r="B59" s="158"/>
      <c r="C59" s="158"/>
    </row>
    <row r="60" spans="2:3" x14ac:dyDescent="0.2">
      <c r="B60" s="158"/>
      <c r="C60" s="158"/>
    </row>
    <row r="61" spans="2:3" x14ac:dyDescent="0.2">
      <c r="B61" s="158"/>
      <c r="C61" s="158"/>
    </row>
    <row r="62" spans="2:3" x14ac:dyDescent="0.2">
      <c r="B62" s="158"/>
      <c r="C62" s="158"/>
    </row>
    <row r="63" spans="2:3" x14ac:dyDescent="0.2">
      <c r="B63" s="158"/>
      <c r="C63" s="158"/>
    </row>
    <row r="64" spans="2:3" x14ac:dyDescent="0.2">
      <c r="B64" s="158"/>
      <c r="C64" s="158"/>
    </row>
    <row r="65" spans="2:3" x14ac:dyDescent="0.2">
      <c r="B65" s="158"/>
      <c r="C65" s="158"/>
    </row>
    <row r="66" spans="2:3" x14ac:dyDescent="0.2">
      <c r="B66" s="158"/>
      <c r="C66" s="158"/>
    </row>
    <row r="67" spans="2:3" x14ac:dyDescent="0.2">
      <c r="B67" s="158"/>
      <c r="C67" s="158"/>
    </row>
    <row r="68" spans="2:3" x14ac:dyDescent="0.2">
      <c r="B68" s="158"/>
      <c r="C68" s="158"/>
    </row>
    <row r="69" spans="2:3" x14ac:dyDescent="0.2">
      <c r="B69" s="158"/>
      <c r="C69" s="158"/>
    </row>
    <row r="70" spans="2:3" x14ac:dyDescent="0.2">
      <c r="B70" s="158"/>
      <c r="C70" s="158"/>
    </row>
    <row r="71" spans="2:3" x14ac:dyDescent="0.2">
      <c r="B71" s="158"/>
      <c r="C71" s="158"/>
    </row>
    <row r="72" spans="2:3" x14ac:dyDescent="0.2">
      <c r="B72" s="158"/>
      <c r="C72" s="158"/>
    </row>
    <row r="73" spans="2:3" x14ac:dyDescent="0.2">
      <c r="B73" s="158"/>
      <c r="C73" s="158"/>
    </row>
    <row r="74" spans="2:3" x14ac:dyDescent="0.2">
      <c r="B74" s="158"/>
      <c r="C74" s="158"/>
    </row>
    <row r="75" spans="2:3" x14ac:dyDescent="0.2">
      <c r="B75" s="158"/>
      <c r="C75" s="158"/>
    </row>
    <row r="76" spans="2:3" x14ac:dyDescent="0.2">
      <c r="B76" s="158"/>
      <c r="C76" s="158"/>
    </row>
    <row r="77" spans="2:3" x14ac:dyDescent="0.2">
      <c r="B77" s="158"/>
      <c r="C77" s="158"/>
    </row>
    <row r="78" spans="2:3" x14ac:dyDescent="0.2">
      <c r="B78" s="158"/>
      <c r="C78" s="158"/>
    </row>
    <row r="79" spans="2:3" x14ac:dyDescent="0.2">
      <c r="B79" s="158"/>
      <c r="C79" s="158"/>
    </row>
    <row r="80" spans="2:3" x14ac:dyDescent="0.2">
      <c r="B80" s="158"/>
      <c r="C80" s="158"/>
    </row>
    <row r="81" spans="2:3" x14ac:dyDescent="0.2">
      <c r="B81" s="158"/>
      <c r="C81" s="158"/>
    </row>
    <row r="82" spans="2:3" x14ac:dyDescent="0.2">
      <c r="B82" s="158"/>
      <c r="C82" s="158"/>
    </row>
    <row r="83" spans="2:3" x14ac:dyDescent="0.2">
      <c r="B83" s="158"/>
      <c r="C83" s="158"/>
    </row>
    <row r="84" spans="2:3" x14ac:dyDescent="0.2">
      <c r="B84" s="158"/>
      <c r="C84" s="158"/>
    </row>
    <row r="85" spans="2:3" x14ac:dyDescent="0.2">
      <c r="B85" s="158"/>
      <c r="C85" s="158"/>
    </row>
    <row r="86" spans="2:3" x14ac:dyDescent="0.2">
      <c r="B86" s="158"/>
      <c r="C86" s="158"/>
    </row>
    <row r="87" spans="2:3" x14ac:dyDescent="0.2">
      <c r="B87" s="158"/>
      <c r="C87" s="158"/>
    </row>
    <row r="88" spans="2:3" x14ac:dyDescent="0.2">
      <c r="B88" s="158"/>
      <c r="C88" s="158"/>
    </row>
    <row r="89" spans="2:3" x14ac:dyDescent="0.2">
      <c r="B89" s="158"/>
      <c r="C89" s="158"/>
    </row>
    <row r="90" spans="2:3" x14ac:dyDescent="0.2">
      <c r="B90" s="158"/>
      <c r="C90" s="158"/>
    </row>
    <row r="91" spans="2:3" x14ac:dyDescent="0.2">
      <c r="B91" s="158"/>
      <c r="C91" s="158"/>
    </row>
    <row r="92" spans="2:3" x14ac:dyDescent="0.2">
      <c r="B92" s="158"/>
      <c r="C92" s="158"/>
    </row>
    <row r="93" spans="2:3" x14ac:dyDescent="0.2">
      <c r="B93" s="158"/>
      <c r="C93" s="158"/>
    </row>
    <row r="94" spans="2:3" x14ac:dyDescent="0.2">
      <c r="B94" s="158"/>
      <c r="C94" s="158"/>
    </row>
    <row r="95" spans="2:3" x14ac:dyDescent="0.2">
      <c r="B95" s="158"/>
      <c r="C95" s="158"/>
    </row>
    <row r="96" spans="2:3" x14ac:dyDescent="0.2">
      <c r="B96" s="158"/>
      <c r="C96" s="158"/>
    </row>
    <row r="97" spans="2:3" x14ac:dyDescent="0.2">
      <c r="B97" s="158"/>
      <c r="C97" s="158"/>
    </row>
    <row r="98" spans="2:3" x14ac:dyDescent="0.2">
      <c r="B98" s="158"/>
      <c r="C98" s="158"/>
    </row>
    <row r="99" spans="2:3" x14ac:dyDescent="0.2">
      <c r="B99" s="158"/>
      <c r="C99" s="158"/>
    </row>
    <row r="100" spans="2:3" x14ac:dyDescent="0.2">
      <c r="B100" s="158"/>
      <c r="C100" s="158"/>
    </row>
    <row r="101" spans="2:3" x14ac:dyDescent="0.2">
      <c r="B101" s="158"/>
      <c r="C101" s="158"/>
    </row>
    <row r="102" spans="2:3" x14ac:dyDescent="0.2">
      <c r="B102" s="158"/>
      <c r="C102" s="158"/>
    </row>
    <row r="103" spans="2:3" x14ac:dyDescent="0.2">
      <c r="B103" s="158"/>
      <c r="C103" s="158"/>
    </row>
    <row r="104" spans="2:3" x14ac:dyDescent="0.2">
      <c r="B104" s="158"/>
      <c r="C104" s="158"/>
    </row>
    <row r="105" spans="2:3" x14ac:dyDescent="0.2">
      <c r="B105" s="158"/>
      <c r="C105" s="158"/>
    </row>
    <row r="106" spans="2:3" x14ac:dyDescent="0.2">
      <c r="B106" s="158"/>
      <c r="C106" s="158"/>
    </row>
    <row r="107" spans="2:3" x14ac:dyDescent="0.2">
      <c r="B107" s="158"/>
      <c r="C107" s="158"/>
    </row>
    <row r="108" spans="2:3" x14ac:dyDescent="0.2">
      <c r="B108" s="158"/>
      <c r="C108" s="158"/>
    </row>
    <row r="109" spans="2:3" x14ac:dyDescent="0.2">
      <c r="B109" s="158"/>
      <c r="C109" s="158"/>
    </row>
    <row r="110" spans="2:3" x14ac:dyDescent="0.2">
      <c r="B110" s="158"/>
      <c r="C110" s="158"/>
    </row>
    <row r="111" spans="2:3" x14ac:dyDescent="0.2">
      <c r="B111" s="158"/>
      <c r="C111" s="158"/>
    </row>
    <row r="112" spans="2:3" x14ac:dyDescent="0.2">
      <c r="B112" s="158"/>
      <c r="C112" s="158"/>
    </row>
    <row r="113" spans="2:3" x14ac:dyDescent="0.2">
      <c r="B113" s="158"/>
      <c r="C113" s="158"/>
    </row>
    <row r="114" spans="2:3" x14ac:dyDescent="0.2">
      <c r="B114" s="158"/>
      <c r="C114" s="158"/>
    </row>
    <row r="115" spans="2:3" x14ac:dyDescent="0.2">
      <c r="B115" s="158"/>
      <c r="C115" s="158"/>
    </row>
    <row r="116" spans="2:3" x14ac:dyDescent="0.2">
      <c r="B116" s="158"/>
      <c r="C116" s="158"/>
    </row>
    <row r="117" spans="2:3" x14ac:dyDescent="0.2">
      <c r="B117" s="158"/>
      <c r="C117" s="158"/>
    </row>
    <row r="118" spans="2:3" x14ac:dyDescent="0.2">
      <c r="B118" s="158"/>
      <c r="C118" s="158"/>
    </row>
    <row r="119" spans="2:3" x14ac:dyDescent="0.2">
      <c r="B119" s="158"/>
      <c r="C119" s="158"/>
    </row>
    <row r="120" spans="2:3" x14ac:dyDescent="0.2">
      <c r="B120" s="158"/>
      <c r="C120" s="158"/>
    </row>
    <row r="121" spans="2:3" x14ac:dyDescent="0.2">
      <c r="B121" s="158"/>
      <c r="C121" s="158"/>
    </row>
    <row r="122" spans="2:3" x14ac:dyDescent="0.2">
      <c r="B122" s="158"/>
      <c r="C122" s="158"/>
    </row>
    <row r="123" spans="2:3" x14ac:dyDescent="0.2">
      <c r="B123" s="158"/>
      <c r="C123" s="158"/>
    </row>
    <row r="124" spans="2:3" x14ac:dyDescent="0.2">
      <c r="B124" s="158"/>
      <c r="C124" s="158"/>
    </row>
    <row r="125" spans="2:3" x14ac:dyDescent="0.2">
      <c r="B125" s="158"/>
      <c r="C125" s="158"/>
    </row>
    <row r="126" spans="2:3" x14ac:dyDescent="0.2">
      <c r="B126" s="158"/>
      <c r="C126" s="158"/>
    </row>
    <row r="127" spans="2:3" x14ac:dyDescent="0.2">
      <c r="B127" s="158"/>
      <c r="C127" s="158"/>
    </row>
    <row r="128" spans="2:3" x14ac:dyDescent="0.2">
      <c r="B128" s="158"/>
      <c r="C128" s="158"/>
    </row>
    <row r="129" spans="2:3" x14ac:dyDescent="0.2">
      <c r="B129" s="158"/>
      <c r="C129" s="158"/>
    </row>
    <row r="130" spans="2:3" x14ac:dyDescent="0.2">
      <c r="B130" s="158"/>
      <c r="C130" s="158"/>
    </row>
    <row r="131" spans="2:3" x14ac:dyDescent="0.2">
      <c r="B131" s="158"/>
      <c r="C131" s="158"/>
    </row>
    <row r="132" spans="2:3" x14ac:dyDescent="0.2">
      <c r="B132" s="158"/>
      <c r="C132" s="158"/>
    </row>
    <row r="133" spans="2:3" x14ac:dyDescent="0.2">
      <c r="B133" s="158"/>
      <c r="C133" s="158"/>
    </row>
    <row r="134" spans="2:3" x14ac:dyDescent="0.2">
      <c r="B134" s="158"/>
      <c r="C134" s="158"/>
    </row>
    <row r="135" spans="2:3" x14ac:dyDescent="0.2">
      <c r="B135" s="158"/>
      <c r="C135" s="158"/>
    </row>
    <row r="136" spans="2:3" x14ac:dyDescent="0.2">
      <c r="B136" s="158"/>
      <c r="C136" s="158"/>
    </row>
    <row r="137" spans="2:3" x14ac:dyDescent="0.2">
      <c r="B137" s="158"/>
      <c r="C137" s="158"/>
    </row>
    <row r="138" spans="2:3" x14ac:dyDescent="0.2">
      <c r="B138" s="158"/>
      <c r="C138" s="158"/>
    </row>
    <row r="139" spans="2:3" x14ac:dyDescent="0.2">
      <c r="B139" s="158"/>
      <c r="C139" s="158"/>
    </row>
    <row r="140" spans="2:3" x14ac:dyDescent="0.2">
      <c r="B140" s="158"/>
      <c r="C140" s="158"/>
    </row>
    <row r="141" spans="2:3" x14ac:dyDescent="0.2">
      <c r="B141" s="158"/>
      <c r="C141" s="158"/>
    </row>
    <row r="142" spans="2:3" x14ac:dyDescent="0.2">
      <c r="B142" s="158"/>
      <c r="C142" s="158"/>
    </row>
    <row r="143" spans="2:3" x14ac:dyDescent="0.2">
      <c r="B143" s="158"/>
      <c r="C143" s="158"/>
    </row>
    <row r="144" spans="2:3" x14ac:dyDescent="0.2">
      <c r="B144" s="158"/>
      <c r="C144" s="158"/>
    </row>
    <row r="145" spans="2:3" x14ac:dyDescent="0.2">
      <c r="B145" s="158"/>
      <c r="C145" s="158"/>
    </row>
    <row r="146" spans="2:3" x14ac:dyDescent="0.2">
      <c r="B146" s="158"/>
      <c r="C146" s="158"/>
    </row>
    <row r="147" spans="2:3" x14ac:dyDescent="0.2">
      <c r="B147" s="158"/>
      <c r="C147" s="158"/>
    </row>
    <row r="148" spans="2:3" x14ac:dyDescent="0.2">
      <c r="B148" s="158"/>
      <c r="C148" s="158"/>
    </row>
    <row r="149" spans="2:3" x14ac:dyDescent="0.2">
      <c r="B149" s="158"/>
      <c r="C149" s="158"/>
    </row>
    <row r="150" spans="2:3" x14ac:dyDescent="0.2">
      <c r="B150" s="158"/>
      <c r="C150" s="158"/>
    </row>
    <row r="151" spans="2:3" x14ac:dyDescent="0.2">
      <c r="B151" s="158"/>
      <c r="C151" s="158"/>
    </row>
    <row r="152" spans="2:3" x14ac:dyDescent="0.2">
      <c r="B152" s="158"/>
      <c r="C152" s="158"/>
    </row>
    <row r="153" spans="2:3" x14ac:dyDescent="0.2">
      <c r="B153" s="158"/>
      <c r="C153" s="158"/>
    </row>
    <row r="154" spans="2:3" x14ac:dyDescent="0.2">
      <c r="B154" s="158"/>
      <c r="C154" s="158"/>
    </row>
    <row r="155" spans="2:3" x14ac:dyDescent="0.2">
      <c r="B155" s="158"/>
      <c r="C155" s="158"/>
    </row>
    <row r="156" spans="2:3" x14ac:dyDescent="0.2">
      <c r="B156" s="158"/>
      <c r="C156" s="158"/>
    </row>
    <row r="157" spans="2:3" x14ac:dyDescent="0.2">
      <c r="B157" s="158"/>
      <c r="C157" s="158"/>
    </row>
    <row r="158" spans="2:3" x14ac:dyDescent="0.2">
      <c r="B158" s="158"/>
      <c r="C158" s="158"/>
    </row>
    <row r="159" spans="2:3" x14ac:dyDescent="0.2">
      <c r="B159" s="158"/>
      <c r="C159" s="158"/>
    </row>
    <row r="160" spans="2:3" x14ac:dyDescent="0.2">
      <c r="B160" s="158"/>
      <c r="C160" s="158"/>
    </row>
    <row r="161" spans="2:3" x14ac:dyDescent="0.2">
      <c r="B161" s="158"/>
      <c r="C161" s="158"/>
    </row>
    <row r="162" spans="2:3" x14ac:dyDescent="0.2">
      <c r="B162" s="158"/>
      <c r="C162" s="158"/>
    </row>
    <row r="163" spans="2:3" x14ac:dyDescent="0.2">
      <c r="B163" s="158"/>
      <c r="C163" s="158"/>
    </row>
    <row r="164" spans="2:3" x14ac:dyDescent="0.2">
      <c r="B164" s="158"/>
      <c r="C164" s="158"/>
    </row>
    <row r="165" spans="2:3" x14ac:dyDescent="0.2">
      <c r="B165" s="158"/>
      <c r="C165" s="158"/>
    </row>
    <row r="166" spans="2:3" x14ac:dyDescent="0.2">
      <c r="B166" s="158"/>
      <c r="C166" s="158"/>
    </row>
    <row r="167" spans="2:3" x14ac:dyDescent="0.2">
      <c r="B167" s="158"/>
      <c r="C167" s="158"/>
    </row>
    <row r="168" spans="2:3" x14ac:dyDescent="0.2">
      <c r="B168" s="158"/>
      <c r="C168" s="158"/>
    </row>
    <row r="169" spans="2:3" x14ac:dyDescent="0.2">
      <c r="B169" s="158"/>
      <c r="C169" s="158"/>
    </row>
    <row r="170" spans="2:3" x14ac:dyDescent="0.2">
      <c r="B170" s="158"/>
      <c r="C170" s="158"/>
    </row>
    <row r="171" spans="2:3" x14ac:dyDescent="0.2">
      <c r="B171" s="158"/>
      <c r="C171" s="158"/>
    </row>
    <row r="172" spans="2:3" x14ac:dyDescent="0.2">
      <c r="B172" s="158"/>
      <c r="C172" s="158"/>
    </row>
    <row r="173" spans="2:3" x14ac:dyDescent="0.2">
      <c r="B173" s="158"/>
      <c r="C173" s="158"/>
    </row>
    <row r="174" spans="2:3" x14ac:dyDescent="0.2">
      <c r="B174" s="158"/>
      <c r="C174" s="158"/>
    </row>
    <row r="175" spans="2:3" x14ac:dyDescent="0.2">
      <c r="B175" s="158"/>
      <c r="C175" s="158"/>
    </row>
    <row r="176" spans="2:3" x14ac:dyDescent="0.2">
      <c r="B176" s="158"/>
      <c r="C176" s="158"/>
    </row>
    <row r="177" spans="2:3" x14ac:dyDescent="0.2">
      <c r="B177" s="158"/>
      <c r="C177" s="158"/>
    </row>
    <row r="178" spans="2:3" x14ac:dyDescent="0.2">
      <c r="B178" s="158"/>
      <c r="C178" s="158"/>
    </row>
    <row r="179" spans="2:3" x14ac:dyDescent="0.2">
      <c r="B179" s="158"/>
      <c r="C179" s="158"/>
    </row>
    <row r="180" spans="2:3" x14ac:dyDescent="0.2">
      <c r="B180" s="158"/>
      <c r="C180" s="158"/>
    </row>
    <row r="181" spans="2:3" x14ac:dyDescent="0.2">
      <c r="B181" s="158"/>
      <c r="C181" s="158"/>
    </row>
    <row r="182" spans="2:3" x14ac:dyDescent="0.2">
      <c r="B182" s="158"/>
      <c r="C182" s="158"/>
    </row>
    <row r="183" spans="2:3" x14ac:dyDescent="0.2">
      <c r="B183" s="158"/>
      <c r="C183" s="158"/>
    </row>
    <row r="184" spans="2:3" x14ac:dyDescent="0.2">
      <c r="B184" s="158"/>
      <c r="C184" s="158"/>
    </row>
    <row r="185" spans="2:3" x14ac:dyDescent="0.2">
      <c r="B185" s="158"/>
      <c r="C185" s="158"/>
    </row>
    <row r="186" spans="2:3" x14ac:dyDescent="0.2">
      <c r="B186" s="158"/>
      <c r="C186" s="158"/>
    </row>
    <row r="187" spans="2:3" x14ac:dyDescent="0.2">
      <c r="B187" s="158"/>
      <c r="C187" s="158"/>
    </row>
    <row r="188" spans="2:3" x14ac:dyDescent="0.2">
      <c r="B188" s="158"/>
      <c r="C188" s="158"/>
    </row>
    <row r="189" spans="2:3" x14ac:dyDescent="0.2">
      <c r="B189" s="158"/>
      <c r="C189" s="158"/>
    </row>
    <row r="190" spans="2:3" x14ac:dyDescent="0.2">
      <c r="B190" s="158"/>
      <c r="C190" s="158"/>
    </row>
    <row r="191" spans="2:3" x14ac:dyDescent="0.2">
      <c r="B191" s="158"/>
      <c r="C191" s="158"/>
    </row>
    <row r="192" spans="2:3" x14ac:dyDescent="0.2">
      <c r="B192" s="158"/>
      <c r="C192" s="158"/>
    </row>
    <row r="193" spans="2:3" x14ac:dyDescent="0.2">
      <c r="B193" s="158"/>
      <c r="C193" s="158"/>
    </row>
    <row r="194" spans="2:3" x14ac:dyDescent="0.2">
      <c r="B194" s="158"/>
      <c r="C194" s="158"/>
    </row>
    <row r="195" spans="2:3" x14ac:dyDescent="0.2">
      <c r="B195" s="158"/>
      <c r="C195" s="158"/>
    </row>
    <row r="196" spans="2:3" x14ac:dyDescent="0.2">
      <c r="B196" s="158"/>
      <c r="C196" s="158"/>
    </row>
    <row r="197" spans="2:3" x14ac:dyDescent="0.2">
      <c r="B197" s="158"/>
      <c r="C197" s="158"/>
    </row>
    <row r="198" spans="2:3" x14ac:dyDescent="0.2">
      <c r="B198" s="158"/>
      <c r="C198" s="158"/>
    </row>
    <row r="199" spans="2:3" x14ac:dyDescent="0.2">
      <c r="B199" s="158"/>
      <c r="C199" s="158"/>
    </row>
    <row r="200" spans="2:3" x14ac:dyDescent="0.2">
      <c r="B200" s="158"/>
      <c r="C200" s="158"/>
    </row>
    <row r="201" spans="2:3" x14ac:dyDescent="0.2">
      <c r="B201" s="158"/>
      <c r="C201" s="158"/>
    </row>
    <row r="202" spans="2:3" x14ac:dyDescent="0.2">
      <c r="B202" s="158"/>
      <c r="C202" s="158"/>
    </row>
    <row r="203" spans="2:3" x14ac:dyDescent="0.2">
      <c r="B203" s="158"/>
      <c r="C203" s="158"/>
    </row>
    <row r="204" spans="2:3" x14ac:dyDescent="0.2">
      <c r="B204" s="158"/>
      <c r="C204" s="158"/>
    </row>
    <row r="205" spans="2:3" x14ac:dyDescent="0.2">
      <c r="B205" s="158"/>
      <c r="C205" s="158"/>
    </row>
    <row r="206" spans="2:3" x14ac:dyDescent="0.2">
      <c r="B206" s="158"/>
      <c r="C206" s="158"/>
    </row>
    <row r="207" spans="2:3" x14ac:dyDescent="0.2">
      <c r="B207" s="158"/>
      <c r="C207" s="158"/>
    </row>
    <row r="208" spans="2:3" x14ac:dyDescent="0.2">
      <c r="B208" s="158"/>
      <c r="C208" s="158"/>
    </row>
    <row r="209" spans="2:3" x14ac:dyDescent="0.2">
      <c r="B209" s="158"/>
      <c r="C209" s="158"/>
    </row>
    <row r="210" spans="2:3" x14ac:dyDescent="0.2">
      <c r="B210" s="158"/>
      <c r="C210" s="158"/>
    </row>
    <row r="211" spans="2:3" x14ac:dyDescent="0.2">
      <c r="B211" s="158"/>
      <c r="C211" s="158"/>
    </row>
    <row r="212" spans="2:3" x14ac:dyDescent="0.2">
      <c r="B212" s="158"/>
      <c r="C212" s="158"/>
    </row>
    <row r="213" spans="2:3" x14ac:dyDescent="0.2">
      <c r="B213" s="158"/>
      <c r="C213" s="158"/>
    </row>
    <row r="214" spans="2:3" x14ac:dyDescent="0.2">
      <c r="B214" s="158"/>
      <c r="C214" s="158"/>
    </row>
    <row r="215" spans="2:3" x14ac:dyDescent="0.2">
      <c r="B215" s="158"/>
      <c r="C215" s="158"/>
    </row>
    <row r="216" spans="2:3" x14ac:dyDescent="0.2">
      <c r="B216" s="158"/>
      <c r="C216" s="158"/>
    </row>
    <row r="217" spans="2:3" x14ac:dyDescent="0.2">
      <c r="B217" s="158"/>
      <c r="C217" s="158"/>
    </row>
    <row r="218" spans="2:3" x14ac:dyDescent="0.2">
      <c r="B218" s="158"/>
      <c r="C218" s="158"/>
    </row>
    <row r="219" spans="2:3" x14ac:dyDescent="0.2">
      <c r="B219" s="158"/>
      <c r="C219" s="158"/>
    </row>
    <row r="220" spans="2:3" x14ac:dyDescent="0.2">
      <c r="B220" s="158"/>
      <c r="C220" s="158"/>
    </row>
    <row r="221" spans="2:3" x14ac:dyDescent="0.2">
      <c r="B221" s="158"/>
      <c r="C221" s="158"/>
    </row>
    <row r="222" spans="2:3" x14ac:dyDescent="0.2">
      <c r="B222" s="158"/>
      <c r="C222" s="158"/>
    </row>
    <row r="223" spans="2:3" x14ac:dyDescent="0.2">
      <c r="B223" s="158"/>
      <c r="C223" s="158"/>
    </row>
    <row r="224" spans="2:3" x14ac:dyDescent="0.2">
      <c r="B224" s="158"/>
      <c r="C224" s="158"/>
    </row>
    <row r="225" spans="2:3" x14ac:dyDescent="0.2">
      <c r="B225" s="158"/>
      <c r="C225" s="158"/>
    </row>
    <row r="226" spans="2:3" x14ac:dyDescent="0.2">
      <c r="B226" s="158"/>
      <c r="C226" s="158"/>
    </row>
    <row r="227" spans="2:3" x14ac:dyDescent="0.2">
      <c r="B227" s="158"/>
      <c r="C227" s="158"/>
    </row>
    <row r="228" spans="2:3" x14ac:dyDescent="0.2">
      <c r="B228" s="158"/>
      <c r="C228" s="158"/>
    </row>
    <row r="229" spans="2:3" x14ac:dyDescent="0.2">
      <c r="B229" s="158"/>
      <c r="C229" s="158"/>
    </row>
    <row r="230" spans="2:3" x14ac:dyDescent="0.2">
      <c r="B230" s="158"/>
      <c r="C230" s="158"/>
    </row>
    <row r="231" spans="2:3" x14ac:dyDescent="0.2">
      <c r="B231" s="158"/>
      <c r="C231" s="158"/>
    </row>
    <row r="232" spans="2:3" x14ac:dyDescent="0.2">
      <c r="B232" s="158"/>
      <c r="C232" s="158"/>
    </row>
    <row r="233" spans="2:3" x14ac:dyDescent="0.2">
      <c r="B233" s="158"/>
      <c r="C233" s="158"/>
    </row>
    <row r="234" spans="2:3" x14ac:dyDescent="0.2">
      <c r="B234" s="158"/>
      <c r="C234" s="158"/>
    </row>
    <row r="235" spans="2:3" x14ac:dyDescent="0.2">
      <c r="B235" s="158"/>
      <c r="C235" s="158"/>
    </row>
    <row r="236" spans="2:3" x14ac:dyDescent="0.2">
      <c r="B236" s="158"/>
      <c r="C236" s="158"/>
    </row>
    <row r="237" spans="2:3" x14ac:dyDescent="0.2">
      <c r="B237" s="158"/>
      <c r="C237" s="158"/>
    </row>
    <row r="238" spans="2:3" x14ac:dyDescent="0.2">
      <c r="B238" s="158"/>
      <c r="C238" s="158"/>
    </row>
    <row r="239" spans="2:3" x14ac:dyDescent="0.2">
      <c r="B239" s="158"/>
      <c r="C239" s="158"/>
    </row>
    <row r="240" spans="2:3" x14ac:dyDescent="0.2">
      <c r="B240" s="158"/>
      <c r="C240" s="158"/>
    </row>
    <row r="241" spans="2:3" x14ac:dyDescent="0.2">
      <c r="B241" s="158"/>
      <c r="C241" s="158"/>
    </row>
    <row r="242" spans="2:3" x14ac:dyDescent="0.2">
      <c r="B242" s="158"/>
      <c r="C242" s="158"/>
    </row>
    <row r="243" spans="2:3" x14ac:dyDescent="0.2">
      <c r="B243" s="158"/>
      <c r="C243" s="158"/>
    </row>
    <row r="244" spans="2:3" x14ac:dyDescent="0.2">
      <c r="B244" s="158"/>
      <c r="C244" s="158"/>
    </row>
    <row r="245" spans="2:3" x14ac:dyDescent="0.2">
      <c r="B245" s="158"/>
      <c r="C245" s="158"/>
    </row>
    <row r="246" spans="2:3" x14ac:dyDescent="0.2">
      <c r="B246" s="158"/>
      <c r="C246" s="158"/>
    </row>
    <row r="247" spans="2:3" x14ac:dyDescent="0.2">
      <c r="B247" s="158"/>
      <c r="C247" s="158"/>
    </row>
    <row r="248" spans="2:3" x14ac:dyDescent="0.2">
      <c r="B248" s="158"/>
      <c r="C248" s="158"/>
    </row>
    <row r="249" spans="2:3" x14ac:dyDescent="0.2">
      <c r="B249" s="158"/>
      <c r="C249" s="158"/>
    </row>
    <row r="250" spans="2:3" x14ac:dyDescent="0.2">
      <c r="B250" s="158"/>
      <c r="C250" s="158"/>
    </row>
    <row r="251" spans="2:3" x14ac:dyDescent="0.2">
      <c r="B251" s="158"/>
      <c r="C251" s="158"/>
    </row>
    <row r="252" spans="2:3" x14ac:dyDescent="0.2">
      <c r="B252" s="158"/>
      <c r="C252" s="158"/>
    </row>
    <row r="253" spans="2:3" x14ac:dyDescent="0.2">
      <c r="B253" s="158"/>
      <c r="C253" s="158"/>
    </row>
    <row r="254" spans="2:3" x14ac:dyDescent="0.2">
      <c r="B254" s="158"/>
      <c r="C254" s="158"/>
    </row>
    <row r="255" spans="2:3" x14ac:dyDescent="0.2">
      <c r="B255" s="158"/>
      <c r="C255" s="158"/>
    </row>
    <row r="256" spans="2:3" x14ac:dyDescent="0.2">
      <c r="B256" s="158"/>
      <c r="C256" s="158"/>
    </row>
    <row r="257" spans="2:3" x14ac:dyDescent="0.2">
      <c r="B257" s="158"/>
      <c r="C257" s="158"/>
    </row>
    <row r="258" spans="2:3" x14ac:dyDescent="0.2">
      <c r="B258" s="158"/>
      <c r="C258" s="158"/>
    </row>
    <row r="259" spans="2:3" x14ac:dyDescent="0.2">
      <c r="B259" s="158"/>
      <c r="C259" s="158"/>
    </row>
    <row r="260" spans="2:3" x14ac:dyDescent="0.2">
      <c r="B260" s="158"/>
      <c r="C260" s="158"/>
    </row>
    <row r="261" spans="2:3" x14ac:dyDescent="0.2">
      <c r="B261" s="158"/>
      <c r="C261" s="158"/>
    </row>
    <row r="262" spans="2:3" x14ac:dyDescent="0.2">
      <c r="B262" s="158"/>
      <c r="C262" s="158"/>
    </row>
    <row r="263" spans="2:3" x14ac:dyDescent="0.2">
      <c r="B263" s="158"/>
      <c r="C263" s="158"/>
    </row>
    <row r="264" spans="2:3" x14ac:dyDescent="0.2">
      <c r="B264" s="158"/>
      <c r="C264" s="158"/>
    </row>
    <row r="265" spans="2:3" x14ac:dyDescent="0.2">
      <c r="B265" s="158"/>
      <c r="C265" s="158"/>
    </row>
    <row r="266" spans="2:3" x14ac:dyDescent="0.2">
      <c r="B266" s="158"/>
      <c r="C266" s="158"/>
    </row>
    <row r="267" spans="2:3" x14ac:dyDescent="0.2">
      <c r="B267" s="158"/>
      <c r="C267" s="158"/>
    </row>
    <row r="268" spans="2:3" x14ac:dyDescent="0.2">
      <c r="B268" s="158"/>
      <c r="C268" s="158"/>
    </row>
    <row r="269" spans="2:3" x14ac:dyDescent="0.2">
      <c r="B269" s="158"/>
      <c r="C269" s="158"/>
    </row>
    <row r="270" spans="2:3" x14ac:dyDescent="0.2">
      <c r="B270" s="158"/>
      <c r="C270" s="158"/>
    </row>
    <row r="271" spans="2:3" x14ac:dyDescent="0.2">
      <c r="B271" s="158"/>
      <c r="C271" s="158"/>
    </row>
    <row r="272" spans="2:3" x14ac:dyDescent="0.2">
      <c r="B272" s="158"/>
      <c r="C272" s="158"/>
    </row>
    <row r="273" spans="2:3" x14ac:dyDescent="0.2">
      <c r="B273" s="158"/>
      <c r="C273" s="158"/>
    </row>
  </sheetData>
  <sheetProtection selectLockedCells="1"/>
  <mergeCells count="2">
    <mergeCell ref="A1:B1"/>
    <mergeCell ref="A3:G30"/>
  </mergeCells>
  <pageMargins left="0.7" right="0.7" top="0.75" bottom="0.75" header="0.3" footer="0.3"/>
  <pageSetup scale="9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67"/>
  <sheetViews>
    <sheetView showGridLines="0" topLeftCell="A16" zoomScale="90" zoomScaleNormal="90" workbookViewId="0">
      <selection activeCell="A43" sqref="A43:A61"/>
    </sheetView>
  </sheetViews>
  <sheetFormatPr defaultRowHeight="12.75" x14ac:dyDescent="0.2"/>
  <cols>
    <col min="1" max="1" width="11" style="156" customWidth="1"/>
    <col min="2" max="2" width="53.7109375" style="129" customWidth="1"/>
    <col min="3" max="5" width="16.42578125" style="129" customWidth="1"/>
    <col min="6" max="16384" width="9.140625" style="129"/>
  </cols>
  <sheetData>
    <row r="1" spans="1:5" ht="18" x14ac:dyDescent="0.25">
      <c r="A1" s="125" t="s">
        <v>26</v>
      </c>
      <c r="B1" s="126" t="str">
        <f>+'General Fund'!D1</f>
        <v>Emigration Township</v>
      </c>
      <c r="C1" s="127" t="s">
        <v>479</v>
      </c>
      <c r="D1" s="128"/>
      <c r="E1" s="161">
        <f>+'General Fund'!E2</f>
        <v>43830</v>
      </c>
    </row>
    <row r="2" spans="1:5" ht="18" x14ac:dyDescent="0.2">
      <c r="A2" s="130" t="s">
        <v>224</v>
      </c>
      <c r="B2" s="5" t="s">
        <v>218</v>
      </c>
      <c r="C2" s="245"/>
      <c r="D2" s="245"/>
      <c r="E2" s="246"/>
    </row>
    <row r="3" spans="1:5" ht="11.25" customHeight="1" x14ac:dyDescent="0.2">
      <c r="A3" s="247"/>
      <c r="B3" s="248"/>
      <c r="C3" s="131"/>
      <c r="D3" s="132"/>
      <c r="E3" s="133" t="s">
        <v>1</v>
      </c>
    </row>
    <row r="4" spans="1:5" ht="11.25" customHeight="1" x14ac:dyDescent="0.2">
      <c r="A4" s="249"/>
      <c r="B4" s="250"/>
      <c r="C4" s="134" t="s">
        <v>0</v>
      </c>
      <c r="D4" s="134" t="s">
        <v>4</v>
      </c>
      <c r="E4" s="135" t="s">
        <v>5</v>
      </c>
    </row>
    <row r="5" spans="1:5" ht="11.25" customHeight="1" x14ac:dyDescent="0.2">
      <c r="A5" s="249" t="s">
        <v>208</v>
      </c>
      <c r="B5" s="250"/>
      <c r="C5" s="134" t="s">
        <v>160</v>
      </c>
      <c r="D5" s="134" t="s">
        <v>6</v>
      </c>
      <c r="E5" s="135" t="s">
        <v>7</v>
      </c>
    </row>
    <row r="6" spans="1:5" ht="11.25" customHeight="1" thickBot="1" x14ac:dyDescent="0.25">
      <c r="A6" s="251" t="s">
        <v>29</v>
      </c>
      <c r="B6" s="252"/>
      <c r="C6" s="136" t="s">
        <v>16</v>
      </c>
      <c r="D6" s="136" t="s">
        <v>17</v>
      </c>
      <c r="E6" s="136" t="s">
        <v>18</v>
      </c>
    </row>
    <row r="7" spans="1:5" ht="15" customHeight="1" x14ac:dyDescent="0.2">
      <c r="A7" s="137"/>
      <c r="B7" s="138" t="s">
        <v>180</v>
      </c>
      <c r="C7" s="139"/>
      <c r="D7" s="139"/>
      <c r="E7" s="139"/>
    </row>
    <row r="8" spans="1:5" ht="15" customHeight="1" x14ac:dyDescent="0.2">
      <c r="A8" s="140"/>
      <c r="B8" s="6" t="s">
        <v>181</v>
      </c>
      <c r="C8" s="6"/>
      <c r="D8" s="6"/>
      <c r="E8" s="6"/>
    </row>
    <row r="9" spans="1:5" ht="15" customHeight="1" x14ac:dyDescent="0.2">
      <c r="A9" s="140"/>
      <c r="B9" s="6" t="s">
        <v>182</v>
      </c>
      <c r="C9" s="6"/>
      <c r="D9" s="6"/>
      <c r="E9" s="6"/>
    </row>
    <row r="10" spans="1:5" ht="15" customHeight="1" x14ac:dyDescent="0.2">
      <c r="A10" s="140"/>
      <c r="B10" s="6" t="s">
        <v>166</v>
      </c>
      <c r="C10" s="6"/>
      <c r="D10" s="6"/>
      <c r="E10" s="6"/>
    </row>
    <row r="11" spans="1:5" ht="15" customHeight="1" x14ac:dyDescent="0.2">
      <c r="A11" s="140"/>
      <c r="B11" s="6" t="s">
        <v>166</v>
      </c>
      <c r="C11" s="6"/>
      <c r="D11" s="6"/>
      <c r="E11" s="6"/>
    </row>
    <row r="12" spans="1:5" ht="15" customHeight="1" thickBot="1" x14ac:dyDescent="0.25">
      <c r="A12" s="140"/>
      <c r="B12" s="6" t="s">
        <v>166</v>
      </c>
      <c r="C12" s="6"/>
      <c r="D12" s="6"/>
      <c r="E12" s="6"/>
    </row>
    <row r="13" spans="1:5" ht="16.5" thickBot="1" x14ac:dyDescent="0.3">
      <c r="A13" s="141"/>
      <c r="B13" s="142" t="s">
        <v>183</v>
      </c>
      <c r="C13" s="143">
        <f>SUM(C8:C12)</f>
        <v>0</v>
      </c>
      <c r="D13" s="143">
        <f>SUM(D8:D12)</f>
        <v>0</v>
      </c>
      <c r="E13" s="143">
        <f>SUM(E8:E12)</f>
        <v>0</v>
      </c>
    </row>
    <row r="14" spans="1:5" ht="8.25" customHeight="1" thickBot="1" x14ac:dyDescent="0.25">
      <c r="A14" s="144"/>
      <c r="B14" s="144"/>
      <c r="C14" s="144"/>
      <c r="D14" s="144"/>
      <c r="E14" s="144"/>
    </row>
    <row r="15" spans="1:5" ht="15" customHeight="1" x14ac:dyDescent="0.25">
      <c r="A15" s="145"/>
      <c r="B15" s="146" t="s">
        <v>184</v>
      </c>
      <c r="C15" s="139"/>
      <c r="D15" s="139"/>
      <c r="E15" s="139"/>
    </row>
    <row r="16" spans="1:5" ht="15" customHeight="1" x14ac:dyDescent="0.2">
      <c r="A16" s="145"/>
      <c r="B16" s="7" t="s">
        <v>216</v>
      </c>
      <c r="C16" s="7"/>
      <c r="D16" s="7"/>
      <c r="E16" s="7"/>
    </row>
    <row r="17" spans="1:5" ht="15" customHeight="1" x14ac:dyDescent="0.2">
      <c r="A17" s="145"/>
      <c r="B17" s="7" t="s">
        <v>185</v>
      </c>
      <c r="C17" s="7"/>
      <c r="D17" s="7"/>
      <c r="E17" s="7"/>
    </row>
    <row r="18" spans="1:5" ht="15" customHeight="1" x14ac:dyDescent="0.2">
      <c r="A18" s="145"/>
      <c r="B18" s="7" t="s">
        <v>186</v>
      </c>
      <c r="C18" s="7"/>
      <c r="D18" s="7"/>
      <c r="E18" s="7"/>
    </row>
    <row r="19" spans="1:5" ht="15" customHeight="1" x14ac:dyDescent="0.2">
      <c r="A19" s="145"/>
      <c r="B19" s="7" t="s">
        <v>187</v>
      </c>
      <c r="C19" s="7"/>
      <c r="D19" s="7"/>
      <c r="E19" s="7"/>
    </row>
    <row r="20" spans="1:5" ht="15" customHeight="1" x14ac:dyDescent="0.2">
      <c r="A20" s="145"/>
      <c r="B20" s="7" t="s">
        <v>166</v>
      </c>
      <c r="C20" s="7"/>
      <c r="D20" s="7"/>
      <c r="E20" s="7"/>
    </row>
    <row r="21" spans="1:5" ht="15" customHeight="1" x14ac:dyDescent="0.2">
      <c r="A21" s="145"/>
      <c r="B21" s="7" t="s">
        <v>166</v>
      </c>
      <c r="C21" s="7"/>
      <c r="D21" s="7"/>
      <c r="E21" s="7"/>
    </row>
    <row r="22" spans="1:5" ht="15" customHeight="1" thickBot="1" x14ac:dyDescent="0.25">
      <c r="A22" s="147"/>
      <c r="B22" s="8" t="s">
        <v>166</v>
      </c>
      <c r="C22" s="8"/>
      <c r="D22" s="8"/>
      <c r="E22" s="8"/>
    </row>
    <row r="23" spans="1:5" ht="16.5" thickBot="1" x14ac:dyDescent="0.3">
      <c r="A23" s="141"/>
      <c r="B23" s="142" t="s">
        <v>188</v>
      </c>
      <c r="C23" s="143">
        <f>SUM(C16:C22)</f>
        <v>0</v>
      </c>
      <c r="D23" s="143">
        <f>SUM(D16:D22)</f>
        <v>0</v>
      </c>
      <c r="E23" s="143">
        <f>SUM(E16:E22)</f>
        <v>0</v>
      </c>
    </row>
    <row r="24" spans="1:5" ht="8.25" customHeight="1" thickBot="1" x14ac:dyDescent="0.25">
      <c r="A24" s="144"/>
      <c r="B24" s="144"/>
      <c r="C24" s="144"/>
      <c r="D24" s="144"/>
      <c r="E24" s="144"/>
    </row>
    <row r="25" spans="1:5" ht="15" customHeight="1" x14ac:dyDescent="0.25">
      <c r="A25" s="145"/>
      <c r="B25" s="148" t="s">
        <v>189</v>
      </c>
      <c r="C25" s="139"/>
      <c r="D25" s="139"/>
      <c r="E25" s="139"/>
    </row>
    <row r="26" spans="1:5" ht="15" customHeight="1" x14ac:dyDescent="0.2">
      <c r="A26" s="145"/>
      <c r="B26" s="7" t="s">
        <v>190</v>
      </c>
      <c r="C26" s="7"/>
      <c r="D26" s="7"/>
      <c r="E26" s="7"/>
    </row>
    <row r="27" spans="1:5" ht="15" customHeight="1" x14ac:dyDescent="0.2">
      <c r="A27" s="145"/>
      <c r="B27" s="7" t="s">
        <v>191</v>
      </c>
      <c r="C27" s="7"/>
      <c r="D27" s="7"/>
      <c r="E27" s="7"/>
    </row>
    <row r="28" spans="1:5" ht="15" customHeight="1" x14ac:dyDescent="0.2">
      <c r="A28" s="145"/>
      <c r="B28" s="7" t="s">
        <v>192</v>
      </c>
      <c r="C28" s="6"/>
      <c r="D28" s="6"/>
      <c r="E28" s="6"/>
    </row>
    <row r="29" spans="1:5" ht="15" customHeight="1" x14ac:dyDescent="0.2">
      <c r="A29" s="145"/>
      <c r="B29" s="7" t="s">
        <v>223</v>
      </c>
      <c r="C29" s="6"/>
      <c r="D29" s="6"/>
      <c r="E29" s="6"/>
    </row>
    <row r="30" spans="1:5" ht="15" customHeight="1" x14ac:dyDescent="0.2">
      <c r="A30" s="145"/>
      <c r="B30" s="7" t="s">
        <v>193</v>
      </c>
      <c r="C30" s="7"/>
      <c r="D30" s="7"/>
      <c r="E30" s="7"/>
    </row>
    <row r="31" spans="1:5" ht="15" customHeight="1" x14ac:dyDescent="0.2">
      <c r="A31" s="145"/>
      <c r="B31" s="7" t="s">
        <v>193</v>
      </c>
      <c r="C31" s="7"/>
      <c r="D31" s="7"/>
      <c r="E31" s="7"/>
    </row>
    <row r="32" spans="1:5" ht="15" customHeight="1" x14ac:dyDescent="0.2">
      <c r="A32" s="145"/>
      <c r="B32" s="7" t="s">
        <v>193</v>
      </c>
      <c r="C32" s="7"/>
      <c r="D32" s="7"/>
      <c r="E32" s="7"/>
    </row>
    <row r="33" spans="1:5" ht="15" customHeight="1" x14ac:dyDescent="0.2">
      <c r="A33" s="145"/>
      <c r="B33" s="7" t="s">
        <v>193</v>
      </c>
      <c r="C33" s="7"/>
      <c r="D33" s="7"/>
      <c r="E33" s="7"/>
    </row>
    <row r="34" spans="1:5" ht="15" customHeight="1" x14ac:dyDescent="0.2">
      <c r="A34" s="145"/>
      <c r="B34" s="7" t="s">
        <v>222</v>
      </c>
      <c r="C34" s="6"/>
      <c r="D34" s="6"/>
      <c r="E34" s="6"/>
    </row>
    <row r="35" spans="1:5" ht="15" customHeight="1" x14ac:dyDescent="0.2">
      <c r="A35" s="145"/>
      <c r="B35" s="7" t="s">
        <v>194</v>
      </c>
      <c r="C35" s="7"/>
      <c r="D35" s="7"/>
      <c r="E35" s="7"/>
    </row>
    <row r="36" spans="1:5" ht="15" customHeight="1" x14ac:dyDescent="0.2">
      <c r="A36" s="145"/>
      <c r="B36" s="7" t="s">
        <v>194</v>
      </c>
      <c r="C36" s="7"/>
      <c r="D36" s="7"/>
      <c r="E36" s="7"/>
    </row>
    <row r="37" spans="1:5" ht="15" customHeight="1" x14ac:dyDescent="0.2">
      <c r="A37" s="145"/>
      <c r="B37" s="7" t="s">
        <v>194</v>
      </c>
      <c r="C37" s="7"/>
      <c r="D37" s="7"/>
      <c r="E37" s="7"/>
    </row>
    <row r="38" spans="1:5" ht="15" customHeight="1" x14ac:dyDescent="0.2">
      <c r="A38" s="145"/>
      <c r="B38" s="7" t="s">
        <v>194</v>
      </c>
      <c r="C38" s="7"/>
      <c r="D38" s="7"/>
      <c r="E38" s="7"/>
    </row>
    <row r="39" spans="1:5" ht="15" customHeight="1" thickBot="1" x14ac:dyDescent="0.25">
      <c r="A39" s="149"/>
      <c r="B39" s="9" t="s">
        <v>166</v>
      </c>
      <c r="C39" s="9"/>
      <c r="D39" s="9"/>
      <c r="E39" s="9"/>
    </row>
    <row r="40" spans="1:5" ht="16.5" thickBot="1" x14ac:dyDescent="0.3">
      <c r="A40" s="150"/>
      <c r="B40" s="142" t="s">
        <v>195</v>
      </c>
      <c r="C40" s="143">
        <f>SUM(C26:C39)+C13-C23</f>
        <v>0</v>
      </c>
      <c r="D40" s="143">
        <f>SUM(D26:D39)+D13-D23</f>
        <v>0</v>
      </c>
      <c r="E40" s="143">
        <f>SUM(E26:E39)+E13-E23</f>
        <v>0</v>
      </c>
    </row>
    <row r="41" spans="1:5" ht="8.25" customHeight="1" thickBot="1" x14ac:dyDescent="0.25">
      <c r="A41" s="253"/>
      <c r="B41" s="254"/>
      <c r="C41" s="254"/>
      <c r="D41" s="254"/>
      <c r="E41" s="254"/>
    </row>
    <row r="42" spans="1:5" ht="15" customHeight="1" x14ac:dyDescent="0.2">
      <c r="A42" s="151"/>
      <c r="B42" s="138" t="s">
        <v>200</v>
      </c>
      <c r="C42" s="139"/>
      <c r="D42" s="139"/>
      <c r="E42" s="139"/>
    </row>
    <row r="43" spans="1:5" ht="15" customHeight="1" x14ac:dyDescent="0.2">
      <c r="A43" s="140"/>
      <c r="B43" s="6" t="s">
        <v>196</v>
      </c>
      <c r="C43" s="10">
        <f>+C40</f>
        <v>0</v>
      </c>
      <c r="D43" s="10">
        <f>+D40</f>
        <v>0</v>
      </c>
      <c r="E43" s="10">
        <f>+E40</f>
        <v>0</v>
      </c>
    </row>
    <row r="44" spans="1:5" ht="15" customHeight="1" x14ac:dyDescent="0.2">
      <c r="A44" s="140"/>
      <c r="B44" s="6" t="s">
        <v>219</v>
      </c>
      <c r="C44" s="6"/>
      <c r="D44" s="6"/>
      <c r="E44" s="6"/>
    </row>
    <row r="45" spans="1:5" ht="15" customHeight="1" x14ac:dyDescent="0.2">
      <c r="A45" s="140"/>
      <c r="B45" s="6" t="s">
        <v>197</v>
      </c>
      <c r="C45" s="6"/>
      <c r="D45" s="6"/>
      <c r="E45" s="6"/>
    </row>
    <row r="46" spans="1:5" ht="15" customHeight="1" x14ac:dyDescent="0.2">
      <c r="A46" s="140"/>
      <c r="B46" s="6" t="s">
        <v>197</v>
      </c>
      <c r="C46" s="10"/>
      <c r="D46" s="10"/>
      <c r="E46" s="10"/>
    </row>
    <row r="47" spans="1:5" ht="15" customHeight="1" x14ac:dyDescent="0.2">
      <c r="A47" s="140"/>
      <c r="B47" s="6" t="s">
        <v>197</v>
      </c>
      <c r="C47" s="6"/>
      <c r="D47" s="6"/>
      <c r="E47" s="6"/>
    </row>
    <row r="48" spans="1:5" ht="15" customHeight="1" x14ac:dyDescent="0.2">
      <c r="A48" s="140"/>
      <c r="B48" s="7" t="s">
        <v>220</v>
      </c>
      <c r="C48" s="7"/>
      <c r="D48" s="7"/>
      <c r="E48" s="7"/>
    </row>
    <row r="49" spans="1:5" ht="15" customHeight="1" x14ac:dyDescent="0.2">
      <c r="A49" s="140"/>
      <c r="B49" s="6" t="s">
        <v>221</v>
      </c>
      <c r="C49" s="6"/>
      <c r="D49" s="6"/>
      <c r="E49" s="6"/>
    </row>
    <row r="50" spans="1:5" ht="15" customHeight="1" x14ac:dyDescent="0.2">
      <c r="A50" s="140"/>
      <c r="B50" s="6" t="s">
        <v>198</v>
      </c>
      <c r="C50" s="6"/>
      <c r="D50" s="6"/>
      <c r="E50" s="6"/>
    </row>
    <row r="51" spans="1:5" ht="15" customHeight="1" x14ac:dyDescent="0.2">
      <c r="A51" s="140"/>
      <c r="B51" s="6" t="s">
        <v>198</v>
      </c>
      <c r="C51" s="6"/>
      <c r="D51" s="6"/>
      <c r="E51" s="6"/>
    </row>
    <row r="52" spans="1:5" ht="15" customHeight="1" thickBot="1" x14ac:dyDescent="0.25">
      <c r="A52" s="140"/>
      <c r="B52" s="6" t="s">
        <v>198</v>
      </c>
      <c r="C52" s="6"/>
      <c r="D52" s="6"/>
      <c r="E52" s="6"/>
    </row>
    <row r="53" spans="1:5" ht="16.5" thickBot="1" x14ac:dyDescent="0.3">
      <c r="A53" s="141"/>
      <c r="B53" s="142" t="s">
        <v>199</v>
      </c>
      <c r="C53" s="143">
        <f>SUM(C43:C47)-SUM(C48:C52)</f>
        <v>0</v>
      </c>
      <c r="D53" s="143">
        <f>SUM(D43:D47)-SUM(D48:D52)</f>
        <v>0</v>
      </c>
      <c r="E53" s="143">
        <f>SUM(E43:E47)-SUM(E48:E52)</f>
        <v>0</v>
      </c>
    </row>
    <row r="54" spans="1:5" ht="8.25" customHeight="1" thickBot="1" x14ac:dyDescent="0.25">
      <c r="A54" s="144"/>
      <c r="B54" s="144"/>
      <c r="C54" s="144"/>
      <c r="D54" s="144"/>
      <c r="E54" s="144"/>
    </row>
    <row r="55" spans="1:5" ht="15" customHeight="1" x14ac:dyDescent="0.25">
      <c r="A55" s="152"/>
      <c r="B55" s="153" t="s">
        <v>201</v>
      </c>
      <c r="C55" s="154"/>
      <c r="D55" s="154"/>
      <c r="E55" s="154"/>
    </row>
    <row r="56" spans="1:5" ht="15" customHeight="1" x14ac:dyDescent="0.2">
      <c r="A56" s="152"/>
      <c r="B56" s="10" t="s">
        <v>202</v>
      </c>
      <c r="C56" s="10"/>
      <c r="D56" s="10"/>
      <c r="E56" s="10"/>
    </row>
    <row r="57" spans="1:5" ht="15" customHeight="1" x14ac:dyDescent="0.2">
      <c r="A57" s="152"/>
      <c r="B57" s="10" t="s">
        <v>217</v>
      </c>
      <c r="C57" s="10"/>
      <c r="D57" s="10"/>
      <c r="E57" s="10"/>
    </row>
    <row r="58" spans="1:5" ht="15" customHeight="1" x14ac:dyDescent="0.2">
      <c r="A58" s="152"/>
      <c r="B58" s="10" t="s">
        <v>203</v>
      </c>
      <c r="C58" s="10"/>
      <c r="D58" s="10"/>
      <c r="E58" s="10"/>
    </row>
    <row r="59" spans="1:5" ht="15" customHeight="1" x14ac:dyDescent="0.2">
      <c r="A59" s="152"/>
      <c r="B59" s="10" t="s">
        <v>204</v>
      </c>
      <c r="C59" s="10"/>
      <c r="D59" s="10"/>
      <c r="E59" s="10"/>
    </row>
    <row r="60" spans="1:5" ht="15" customHeight="1" x14ac:dyDescent="0.2">
      <c r="A60" s="152"/>
      <c r="B60" s="10" t="s">
        <v>166</v>
      </c>
      <c r="C60" s="10"/>
      <c r="D60" s="10"/>
      <c r="E60" s="10"/>
    </row>
    <row r="61" spans="1:5" ht="15" customHeight="1" thickBot="1" x14ac:dyDescent="0.25">
      <c r="A61" s="152"/>
      <c r="B61" s="10" t="s">
        <v>166</v>
      </c>
      <c r="C61" s="10"/>
      <c r="D61" s="10"/>
      <c r="E61" s="10"/>
    </row>
    <row r="62" spans="1:5" ht="16.5" thickBot="1" x14ac:dyDescent="0.3">
      <c r="A62" s="155"/>
      <c r="B62" s="142" t="s">
        <v>199</v>
      </c>
      <c r="C62" s="143">
        <f>SUM(C56:C61)</f>
        <v>0</v>
      </c>
      <c r="D62" s="143">
        <f>SUM(D56:D61)</f>
        <v>0</v>
      </c>
      <c r="E62" s="143">
        <f>SUM(E56:E61)</f>
        <v>0</v>
      </c>
    </row>
    <row r="63" spans="1:5" ht="25.5" customHeight="1" x14ac:dyDescent="0.2">
      <c r="A63" s="242"/>
      <c r="B63" s="243"/>
      <c r="C63" s="243"/>
      <c r="D63" s="243"/>
      <c r="E63" s="244"/>
    </row>
    <row r="64" spans="1:5" ht="15" customHeight="1" x14ac:dyDescent="0.2"/>
    <row r="65" ht="15" customHeight="1" x14ac:dyDescent="0.2"/>
    <row r="66" ht="15" customHeight="1" x14ac:dyDescent="0.2"/>
    <row r="67" ht="15" customHeight="1" x14ac:dyDescent="0.2"/>
  </sheetData>
  <sheetProtection selectLockedCells="1"/>
  <mergeCells count="7">
    <mergeCell ref="A63:E63"/>
    <mergeCell ref="C2:E2"/>
    <mergeCell ref="A3:B3"/>
    <mergeCell ref="A4:B4"/>
    <mergeCell ref="A5:B5"/>
    <mergeCell ref="A6:B6"/>
    <mergeCell ref="A41:E41"/>
  </mergeCells>
  <dataValidations count="1">
    <dataValidation type="decimal" allowBlank="1" showInputMessage="1" showErrorMessage="1" errorTitle="Please use positive amounts." error="Please enter cash payments as a positive number." sqref="C48:E52" xr:uid="{00000000-0002-0000-0600-000000000000}">
      <formula1>0</formula1>
      <formula2>999999999</formula2>
    </dataValidation>
  </dataValidations>
  <pageMargins left="0.25" right="0.25" top="0.5" bottom="0.45" header="0.3" footer="0.3"/>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Macro1">
                <anchor moveWithCells="1">
                  <from>
                    <xdr:col>4</xdr:col>
                    <xdr:colOff>266700</xdr:colOff>
                    <xdr:row>62</xdr:row>
                    <xdr:rowOff>76200</xdr:rowOff>
                  </from>
                  <to>
                    <xdr:col>4</xdr:col>
                    <xdr:colOff>1038225</xdr:colOff>
                    <xdr:row>62</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A247"/>
  <sheetViews>
    <sheetView workbookViewId="0">
      <selection activeCell="A3" sqref="A3"/>
    </sheetView>
  </sheetViews>
  <sheetFormatPr defaultRowHeight="12.75" x14ac:dyDescent="0.2"/>
  <cols>
    <col min="1" max="1" width="37.140625" customWidth="1"/>
  </cols>
  <sheetData>
    <row r="1" spans="1:1" ht="15" x14ac:dyDescent="0.25">
      <c r="A1" s="11" t="s">
        <v>226</v>
      </c>
    </row>
    <row r="2" spans="1:1" ht="15" x14ac:dyDescent="0.25">
      <c r="A2" s="19" t="s">
        <v>374</v>
      </c>
    </row>
    <row r="3" spans="1:1" ht="15" x14ac:dyDescent="0.25">
      <c r="A3" s="12" t="s">
        <v>227</v>
      </c>
    </row>
    <row r="4" spans="1:1" ht="15" x14ac:dyDescent="0.25">
      <c r="A4" s="12" t="s">
        <v>375</v>
      </c>
    </row>
    <row r="5" spans="1:1" ht="15" x14ac:dyDescent="0.25">
      <c r="A5" s="12" t="s">
        <v>376</v>
      </c>
    </row>
    <row r="6" spans="1:1" ht="15" x14ac:dyDescent="0.25">
      <c r="A6" s="12" t="s">
        <v>377</v>
      </c>
    </row>
    <row r="7" spans="1:1" ht="15" x14ac:dyDescent="0.25">
      <c r="A7" s="12" t="s">
        <v>378</v>
      </c>
    </row>
    <row r="8" spans="1:1" ht="15" x14ac:dyDescent="0.25">
      <c r="A8" s="12" t="s">
        <v>228</v>
      </c>
    </row>
    <row r="9" spans="1:1" ht="15" x14ac:dyDescent="0.25">
      <c r="A9" s="12" t="s">
        <v>379</v>
      </c>
    </row>
    <row r="10" spans="1:1" ht="15" x14ac:dyDescent="0.25">
      <c r="A10" s="12" t="s">
        <v>380</v>
      </c>
    </row>
    <row r="11" spans="1:1" ht="15" x14ac:dyDescent="0.25">
      <c r="A11" s="12" t="s">
        <v>381</v>
      </c>
    </row>
    <row r="12" spans="1:1" ht="15" x14ac:dyDescent="0.25">
      <c r="A12" s="12" t="s">
        <v>229</v>
      </c>
    </row>
    <row r="13" spans="1:1" ht="15" x14ac:dyDescent="0.25">
      <c r="A13" s="12" t="s">
        <v>230</v>
      </c>
    </row>
    <row r="14" spans="1:1" ht="15" x14ac:dyDescent="0.25">
      <c r="A14" s="12" t="s">
        <v>231</v>
      </c>
    </row>
    <row r="15" spans="1:1" ht="15" x14ac:dyDescent="0.25">
      <c r="A15" s="12" t="s">
        <v>232</v>
      </c>
    </row>
    <row r="16" spans="1:1" ht="15" x14ac:dyDescent="0.25">
      <c r="A16" s="12" t="s">
        <v>382</v>
      </c>
    </row>
    <row r="17" spans="1:1" ht="15" x14ac:dyDescent="0.25">
      <c r="A17" s="12" t="s">
        <v>383</v>
      </c>
    </row>
    <row r="18" spans="1:1" ht="15" x14ac:dyDescent="0.25">
      <c r="A18" s="12" t="s">
        <v>233</v>
      </c>
    </row>
    <row r="19" spans="1:1" ht="15" x14ac:dyDescent="0.25">
      <c r="A19" s="12" t="s">
        <v>234</v>
      </c>
    </row>
    <row r="20" spans="1:1" ht="15" x14ac:dyDescent="0.25">
      <c r="A20" s="12" t="s">
        <v>384</v>
      </c>
    </row>
    <row r="21" spans="1:1" ht="15" x14ac:dyDescent="0.25">
      <c r="A21" s="12" t="s">
        <v>235</v>
      </c>
    </row>
    <row r="22" spans="1:1" ht="15" x14ac:dyDescent="0.25">
      <c r="A22" s="12" t="s">
        <v>385</v>
      </c>
    </row>
    <row r="23" spans="1:1" ht="15" x14ac:dyDescent="0.25">
      <c r="A23" s="12" t="s">
        <v>236</v>
      </c>
    </row>
    <row r="24" spans="1:1" ht="15" x14ac:dyDescent="0.25">
      <c r="A24" s="12" t="s">
        <v>386</v>
      </c>
    </row>
    <row r="25" spans="1:1" ht="15" x14ac:dyDescent="0.25">
      <c r="A25" s="12" t="s">
        <v>387</v>
      </c>
    </row>
    <row r="26" spans="1:1" ht="15" x14ac:dyDescent="0.25">
      <c r="A26" s="12" t="s">
        <v>237</v>
      </c>
    </row>
    <row r="27" spans="1:1" ht="15" x14ac:dyDescent="0.25">
      <c r="A27" s="12" t="s">
        <v>388</v>
      </c>
    </row>
    <row r="28" spans="1:1" ht="15" x14ac:dyDescent="0.25">
      <c r="A28" s="12" t="s">
        <v>238</v>
      </c>
    </row>
    <row r="29" spans="1:1" ht="15" x14ac:dyDescent="0.25">
      <c r="A29" s="12" t="s">
        <v>389</v>
      </c>
    </row>
    <row r="30" spans="1:1" ht="15" x14ac:dyDescent="0.25">
      <c r="A30" s="12" t="s">
        <v>239</v>
      </c>
    </row>
    <row r="31" spans="1:1" ht="15" x14ac:dyDescent="0.25">
      <c r="A31" s="12" t="s">
        <v>240</v>
      </c>
    </row>
    <row r="32" spans="1:1" ht="15" x14ac:dyDescent="0.25">
      <c r="A32" s="12" t="s">
        <v>241</v>
      </c>
    </row>
    <row r="33" spans="1:1" ht="15" x14ac:dyDescent="0.25">
      <c r="A33" s="12" t="s">
        <v>390</v>
      </c>
    </row>
    <row r="34" spans="1:1" ht="15" x14ac:dyDescent="0.25">
      <c r="A34" s="12" t="s">
        <v>391</v>
      </c>
    </row>
    <row r="35" spans="1:1" ht="15" x14ac:dyDescent="0.25">
      <c r="A35" s="12" t="s">
        <v>392</v>
      </c>
    </row>
    <row r="36" spans="1:1" ht="15" x14ac:dyDescent="0.25">
      <c r="A36" s="12" t="s">
        <v>393</v>
      </c>
    </row>
    <row r="37" spans="1:1" ht="15" x14ac:dyDescent="0.25">
      <c r="A37" s="12" t="s">
        <v>394</v>
      </c>
    </row>
    <row r="38" spans="1:1" ht="15" x14ac:dyDescent="0.25">
      <c r="A38" s="12" t="s">
        <v>242</v>
      </c>
    </row>
    <row r="39" spans="1:1" ht="15" x14ac:dyDescent="0.25">
      <c r="A39" s="12" t="s">
        <v>395</v>
      </c>
    </row>
    <row r="40" spans="1:1" ht="15" x14ac:dyDescent="0.25">
      <c r="A40" s="12" t="s">
        <v>243</v>
      </c>
    </row>
    <row r="41" spans="1:1" ht="15" x14ac:dyDescent="0.25">
      <c r="A41" s="12" t="s">
        <v>244</v>
      </c>
    </row>
    <row r="42" spans="1:1" ht="15" x14ac:dyDescent="0.25">
      <c r="A42" s="12" t="s">
        <v>396</v>
      </c>
    </row>
    <row r="43" spans="1:1" ht="15" x14ac:dyDescent="0.25">
      <c r="A43" s="12" t="s">
        <v>397</v>
      </c>
    </row>
    <row r="44" spans="1:1" ht="15" x14ac:dyDescent="0.25">
      <c r="A44" s="12" t="s">
        <v>245</v>
      </c>
    </row>
    <row r="45" spans="1:1" ht="15" x14ac:dyDescent="0.25">
      <c r="A45" s="12" t="s">
        <v>398</v>
      </c>
    </row>
    <row r="46" spans="1:1" ht="15" x14ac:dyDescent="0.25">
      <c r="A46" s="12" t="s">
        <v>246</v>
      </c>
    </row>
    <row r="47" spans="1:1" ht="15" x14ac:dyDescent="0.25">
      <c r="A47" s="12" t="s">
        <v>399</v>
      </c>
    </row>
    <row r="48" spans="1:1" ht="15" x14ac:dyDescent="0.25">
      <c r="A48" s="12" t="s">
        <v>247</v>
      </c>
    </row>
    <row r="49" spans="1:1" ht="15" x14ac:dyDescent="0.25">
      <c r="A49" s="12" t="s">
        <v>248</v>
      </c>
    </row>
    <row r="50" spans="1:1" ht="15" x14ac:dyDescent="0.25">
      <c r="A50" s="12" t="s">
        <v>249</v>
      </c>
    </row>
    <row r="51" spans="1:1" ht="15" x14ac:dyDescent="0.25">
      <c r="A51" s="12" t="s">
        <v>250</v>
      </c>
    </row>
    <row r="52" spans="1:1" ht="15" x14ac:dyDescent="0.25">
      <c r="A52" s="12" t="s">
        <v>251</v>
      </c>
    </row>
    <row r="53" spans="1:1" ht="15" x14ac:dyDescent="0.25">
      <c r="A53" s="12" t="s">
        <v>400</v>
      </c>
    </row>
    <row r="54" spans="1:1" ht="15" x14ac:dyDescent="0.25">
      <c r="A54" s="12" t="s">
        <v>401</v>
      </c>
    </row>
    <row r="55" spans="1:1" ht="15" x14ac:dyDescent="0.25">
      <c r="A55" s="12" t="s">
        <v>402</v>
      </c>
    </row>
    <row r="56" spans="1:1" ht="15" x14ac:dyDescent="0.25">
      <c r="A56" s="12" t="s">
        <v>403</v>
      </c>
    </row>
    <row r="57" spans="1:1" ht="15" x14ac:dyDescent="0.25">
      <c r="A57" s="12" t="s">
        <v>252</v>
      </c>
    </row>
    <row r="58" spans="1:1" ht="15" x14ac:dyDescent="0.25">
      <c r="A58" s="12" t="s">
        <v>253</v>
      </c>
    </row>
    <row r="59" spans="1:1" ht="15" x14ac:dyDescent="0.25">
      <c r="A59" s="12" t="s">
        <v>254</v>
      </c>
    </row>
    <row r="60" spans="1:1" ht="15" x14ac:dyDescent="0.25">
      <c r="A60" s="12" t="s">
        <v>255</v>
      </c>
    </row>
    <row r="61" spans="1:1" ht="15" x14ac:dyDescent="0.25">
      <c r="A61" s="12" t="s">
        <v>256</v>
      </c>
    </row>
    <row r="62" spans="1:1" ht="15" x14ac:dyDescent="0.25">
      <c r="A62" s="12" t="s">
        <v>404</v>
      </c>
    </row>
    <row r="63" spans="1:1" ht="15" x14ac:dyDescent="0.25">
      <c r="A63" s="12" t="s">
        <v>257</v>
      </c>
    </row>
    <row r="64" spans="1:1" ht="15" x14ac:dyDescent="0.25">
      <c r="A64" s="12" t="s">
        <v>258</v>
      </c>
    </row>
    <row r="65" spans="1:1" ht="15" x14ac:dyDescent="0.25">
      <c r="A65" s="12" t="s">
        <v>259</v>
      </c>
    </row>
    <row r="66" spans="1:1" ht="15" x14ac:dyDescent="0.25">
      <c r="A66" s="12" t="s">
        <v>405</v>
      </c>
    </row>
    <row r="67" spans="1:1" ht="15" x14ac:dyDescent="0.25">
      <c r="A67" s="12" t="s">
        <v>260</v>
      </c>
    </row>
    <row r="68" spans="1:1" ht="15" x14ac:dyDescent="0.25">
      <c r="A68" s="12" t="s">
        <v>406</v>
      </c>
    </row>
    <row r="69" spans="1:1" ht="15" x14ac:dyDescent="0.25">
      <c r="A69" s="12" t="s">
        <v>261</v>
      </c>
    </row>
    <row r="70" spans="1:1" ht="15" x14ac:dyDescent="0.25">
      <c r="A70" s="12" t="s">
        <v>262</v>
      </c>
    </row>
    <row r="71" spans="1:1" ht="15" x14ac:dyDescent="0.25">
      <c r="A71" s="12" t="s">
        <v>407</v>
      </c>
    </row>
    <row r="72" spans="1:1" ht="15" x14ac:dyDescent="0.25">
      <c r="A72" s="12" t="s">
        <v>263</v>
      </c>
    </row>
    <row r="73" spans="1:1" ht="15" x14ac:dyDescent="0.25">
      <c r="A73" s="12" t="s">
        <v>408</v>
      </c>
    </row>
    <row r="74" spans="1:1" ht="15" x14ac:dyDescent="0.25">
      <c r="A74" s="12" t="s">
        <v>268</v>
      </c>
    </row>
    <row r="75" spans="1:1" ht="15" x14ac:dyDescent="0.25">
      <c r="A75" s="12" t="s">
        <v>269</v>
      </c>
    </row>
    <row r="76" spans="1:1" ht="15" x14ac:dyDescent="0.25">
      <c r="A76" s="12" t="s">
        <v>409</v>
      </c>
    </row>
    <row r="77" spans="1:1" ht="15" x14ac:dyDescent="0.25">
      <c r="A77" s="12" t="s">
        <v>410</v>
      </c>
    </row>
    <row r="78" spans="1:1" ht="15" x14ac:dyDescent="0.25">
      <c r="A78" s="12" t="s">
        <v>411</v>
      </c>
    </row>
    <row r="79" spans="1:1" ht="15" x14ac:dyDescent="0.25">
      <c r="A79" s="12" t="s">
        <v>270</v>
      </c>
    </row>
    <row r="80" spans="1:1" ht="15" x14ac:dyDescent="0.25">
      <c r="A80" s="12" t="s">
        <v>271</v>
      </c>
    </row>
    <row r="81" spans="1:1" ht="15" x14ac:dyDescent="0.25">
      <c r="A81" s="12" t="s">
        <v>272</v>
      </c>
    </row>
    <row r="82" spans="1:1" ht="15" x14ac:dyDescent="0.25">
      <c r="A82" s="12" t="s">
        <v>412</v>
      </c>
    </row>
    <row r="83" spans="1:1" ht="15" x14ac:dyDescent="0.25">
      <c r="A83" s="12" t="s">
        <v>273</v>
      </c>
    </row>
    <row r="84" spans="1:1" ht="15" x14ac:dyDescent="0.25">
      <c r="A84" s="12" t="s">
        <v>413</v>
      </c>
    </row>
    <row r="85" spans="1:1" ht="15" x14ac:dyDescent="0.25">
      <c r="A85" s="12" t="s">
        <v>274</v>
      </c>
    </row>
    <row r="86" spans="1:1" ht="15" x14ac:dyDescent="0.25">
      <c r="A86" s="12" t="s">
        <v>275</v>
      </c>
    </row>
    <row r="87" spans="1:1" ht="15" x14ac:dyDescent="0.25">
      <c r="A87" s="12" t="s">
        <v>414</v>
      </c>
    </row>
    <row r="88" spans="1:1" ht="15" x14ac:dyDescent="0.25">
      <c r="A88" s="12" t="s">
        <v>415</v>
      </c>
    </row>
    <row r="89" spans="1:1" ht="15" x14ac:dyDescent="0.25">
      <c r="A89" s="12" t="s">
        <v>276</v>
      </c>
    </row>
    <row r="90" spans="1:1" ht="15" x14ac:dyDescent="0.25">
      <c r="A90" s="12" t="s">
        <v>416</v>
      </c>
    </row>
    <row r="91" spans="1:1" ht="15" x14ac:dyDescent="0.25">
      <c r="A91" s="12" t="s">
        <v>277</v>
      </c>
    </row>
    <row r="92" spans="1:1" ht="15" x14ac:dyDescent="0.25">
      <c r="A92" s="12" t="s">
        <v>278</v>
      </c>
    </row>
    <row r="93" spans="1:1" ht="15" x14ac:dyDescent="0.25">
      <c r="A93" s="12" t="s">
        <v>417</v>
      </c>
    </row>
    <row r="94" spans="1:1" ht="15" x14ac:dyDescent="0.25">
      <c r="A94" s="12" t="s">
        <v>418</v>
      </c>
    </row>
    <row r="95" spans="1:1" ht="15" x14ac:dyDescent="0.25">
      <c r="A95" s="12" t="s">
        <v>279</v>
      </c>
    </row>
    <row r="96" spans="1:1" ht="15" x14ac:dyDescent="0.25">
      <c r="A96" s="12" t="s">
        <v>280</v>
      </c>
    </row>
    <row r="97" spans="1:1" ht="15" x14ac:dyDescent="0.25">
      <c r="A97" s="12" t="s">
        <v>281</v>
      </c>
    </row>
    <row r="98" spans="1:1" ht="15" x14ac:dyDescent="0.25">
      <c r="A98" s="12" t="s">
        <v>419</v>
      </c>
    </row>
    <row r="99" spans="1:1" ht="15" x14ac:dyDescent="0.25">
      <c r="A99" s="12" t="s">
        <v>282</v>
      </c>
    </row>
    <row r="100" spans="1:1" ht="15" x14ac:dyDescent="0.25">
      <c r="A100" s="12" t="s">
        <v>420</v>
      </c>
    </row>
    <row r="101" spans="1:1" ht="15" x14ac:dyDescent="0.25">
      <c r="A101" s="12" t="s">
        <v>283</v>
      </c>
    </row>
    <row r="102" spans="1:1" ht="15" x14ac:dyDescent="0.25">
      <c r="A102" s="12" t="s">
        <v>284</v>
      </c>
    </row>
    <row r="103" spans="1:1" ht="15" x14ac:dyDescent="0.25">
      <c r="A103" s="12" t="s">
        <v>285</v>
      </c>
    </row>
    <row r="104" spans="1:1" ht="15" x14ac:dyDescent="0.25">
      <c r="A104" s="12" t="s">
        <v>421</v>
      </c>
    </row>
    <row r="105" spans="1:1" ht="15" x14ac:dyDescent="0.25">
      <c r="A105" s="12" t="s">
        <v>286</v>
      </c>
    </row>
    <row r="106" spans="1:1" ht="15" x14ac:dyDescent="0.25">
      <c r="A106" s="12" t="s">
        <v>422</v>
      </c>
    </row>
    <row r="107" spans="1:1" ht="15" x14ac:dyDescent="0.25">
      <c r="A107" s="12" t="s">
        <v>423</v>
      </c>
    </row>
    <row r="108" spans="1:1" ht="15" x14ac:dyDescent="0.25">
      <c r="A108" s="12" t="s">
        <v>264</v>
      </c>
    </row>
    <row r="109" spans="1:1" ht="15" x14ac:dyDescent="0.25">
      <c r="A109" s="12" t="s">
        <v>265</v>
      </c>
    </row>
    <row r="110" spans="1:1" ht="15" x14ac:dyDescent="0.25">
      <c r="A110" s="12" t="s">
        <v>424</v>
      </c>
    </row>
    <row r="111" spans="1:1" ht="15" x14ac:dyDescent="0.25">
      <c r="A111" s="12" t="s">
        <v>425</v>
      </c>
    </row>
    <row r="112" spans="1:1" ht="15" x14ac:dyDescent="0.25">
      <c r="A112" s="12" t="s">
        <v>287</v>
      </c>
    </row>
    <row r="113" spans="1:1" ht="15" x14ac:dyDescent="0.25">
      <c r="A113" s="12" t="s">
        <v>426</v>
      </c>
    </row>
    <row r="114" spans="1:1" ht="15" x14ac:dyDescent="0.25">
      <c r="A114" s="12" t="s">
        <v>427</v>
      </c>
    </row>
    <row r="115" spans="1:1" ht="15" x14ac:dyDescent="0.25">
      <c r="A115" s="12" t="s">
        <v>288</v>
      </c>
    </row>
    <row r="116" spans="1:1" ht="15" x14ac:dyDescent="0.25">
      <c r="A116" s="12" t="s">
        <v>428</v>
      </c>
    </row>
    <row r="117" spans="1:1" ht="15" x14ac:dyDescent="0.25">
      <c r="A117" s="12" t="s">
        <v>289</v>
      </c>
    </row>
    <row r="118" spans="1:1" ht="15" x14ac:dyDescent="0.25">
      <c r="A118" s="12" t="s">
        <v>429</v>
      </c>
    </row>
    <row r="119" spans="1:1" ht="15" x14ac:dyDescent="0.25">
      <c r="A119" s="12" t="s">
        <v>430</v>
      </c>
    </row>
    <row r="120" spans="1:1" ht="15" x14ac:dyDescent="0.25">
      <c r="A120" s="12" t="s">
        <v>290</v>
      </c>
    </row>
    <row r="121" spans="1:1" ht="15" x14ac:dyDescent="0.25">
      <c r="A121" s="12" t="s">
        <v>431</v>
      </c>
    </row>
    <row r="122" spans="1:1" ht="15" x14ac:dyDescent="0.25">
      <c r="A122" s="12" t="s">
        <v>291</v>
      </c>
    </row>
    <row r="123" spans="1:1" ht="15" x14ac:dyDescent="0.25">
      <c r="A123" s="12" t="s">
        <v>292</v>
      </c>
    </row>
    <row r="124" spans="1:1" ht="15" x14ac:dyDescent="0.25">
      <c r="A124" s="12" t="s">
        <v>432</v>
      </c>
    </row>
    <row r="125" spans="1:1" ht="15" x14ac:dyDescent="0.25">
      <c r="A125" s="12" t="s">
        <v>293</v>
      </c>
    </row>
    <row r="126" spans="1:1" ht="15" x14ac:dyDescent="0.25">
      <c r="A126" s="12" t="s">
        <v>433</v>
      </c>
    </row>
    <row r="127" spans="1:1" ht="15" x14ac:dyDescent="0.25">
      <c r="A127" s="12" t="s">
        <v>434</v>
      </c>
    </row>
    <row r="128" spans="1:1" ht="15" x14ac:dyDescent="0.25">
      <c r="A128" s="12" t="s">
        <v>435</v>
      </c>
    </row>
    <row r="129" spans="1:1" ht="15" x14ac:dyDescent="0.25">
      <c r="A129" s="12" t="s">
        <v>294</v>
      </c>
    </row>
    <row r="130" spans="1:1" ht="15" x14ac:dyDescent="0.25">
      <c r="A130" s="12" t="s">
        <v>436</v>
      </c>
    </row>
    <row r="131" spans="1:1" ht="15" x14ac:dyDescent="0.25">
      <c r="A131" s="12" t="s">
        <v>295</v>
      </c>
    </row>
    <row r="132" spans="1:1" ht="15" x14ac:dyDescent="0.25">
      <c r="A132" s="12" t="s">
        <v>296</v>
      </c>
    </row>
    <row r="133" spans="1:1" ht="15" x14ac:dyDescent="0.25">
      <c r="A133" s="12" t="s">
        <v>437</v>
      </c>
    </row>
    <row r="134" spans="1:1" ht="15" x14ac:dyDescent="0.25">
      <c r="A134" s="12" t="s">
        <v>438</v>
      </c>
    </row>
    <row r="135" spans="1:1" ht="15" x14ac:dyDescent="0.25">
      <c r="A135" s="12" t="s">
        <v>439</v>
      </c>
    </row>
    <row r="136" spans="1:1" ht="15" x14ac:dyDescent="0.25">
      <c r="A136" s="12" t="s">
        <v>440</v>
      </c>
    </row>
    <row r="137" spans="1:1" ht="15" x14ac:dyDescent="0.25">
      <c r="A137" s="12" t="s">
        <v>297</v>
      </c>
    </row>
    <row r="138" spans="1:1" ht="15" x14ac:dyDescent="0.25">
      <c r="A138" s="12" t="s">
        <v>298</v>
      </c>
    </row>
    <row r="139" spans="1:1" ht="15" x14ac:dyDescent="0.25">
      <c r="A139" s="12" t="s">
        <v>299</v>
      </c>
    </row>
    <row r="140" spans="1:1" ht="15" x14ac:dyDescent="0.25">
      <c r="A140" s="12" t="s">
        <v>300</v>
      </c>
    </row>
    <row r="141" spans="1:1" ht="15" x14ac:dyDescent="0.25">
      <c r="A141" s="12" t="s">
        <v>441</v>
      </c>
    </row>
    <row r="142" spans="1:1" ht="15" x14ac:dyDescent="0.25">
      <c r="A142" s="12" t="s">
        <v>301</v>
      </c>
    </row>
    <row r="143" spans="1:1" ht="15" x14ac:dyDescent="0.25">
      <c r="A143" s="12" t="s">
        <v>302</v>
      </c>
    </row>
    <row r="144" spans="1:1" ht="15" x14ac:dyDescent="0.25">
      <c r="A144" s="12" t="s">
        <v>303</v>
      </c>
    </row>
    <row r="145" spans="1:1" ht="15" x14ac:dyDescent="0.25">
      <c r="A145" s="12" t="s">
        <v>304</v>
      </c>
    </row>
    <row r="146" spans="1:1" ht="15" x14ac:dyDescent="0.25">
      <c r="A146" s="12" t="s">
        <v>305</v>
      </c>
    </row>
    <row r="147" spans="1:1" ht="15" x14ac:dyDescent="0.25">
      <c r="A147" s="12" t="s">
        <v>306</v>
      </c>
    </row>
    <row r="148" spans="1:1" ht="15" x14ac:dyDescent="0.25">
      <c r="A148" s="12" t="s">
        <v>307</v>
      </c>
    </row>
    <row r="149" spans="1:1" ht="15" x14ac:dyDescent="0.25">
      <c r="A149" s="12" t="s">
        <v>308</v>
      </c>
    </row>
    <row r="150" spans="1:1" ht="15" x14ac:dyDescent="0.25">
      <c r="A150" s="12" t="s">
        <v>309</v>
      </c>
    </row>
    <row r="151" spans="1:1" ht="15" x14ac:dyDescent="0.25">
      <c r="A151" s="12" t="s">
        <v>310</v>
      </c>
    </row>
    <row r="152" spans="1:1" ht="15" x14ac:dyDescent="0.25">
      <c r="A152" s="12" t="s">
        <v>311</v>
      </c>
    </row>
    <row r="153" spans="1:1" ht="15" x14ac:dyDescent="0.25">
      <c r="A153" s="12" t="s">
        <v>442</v>
      </c>
    </row>
    <row r="154" spans="1:1" ht="15" x14ac:dyDescent="0.25">
      <c r="A154" s="12" t="s">
        <v>443</v>
      </c>
    </row>
    <row r="155" spans="1:1" ht="15" x14ac:dyDescent="0.25">
      <c r="A155" s="12" t="s">
        <v>312</v>
      </c>
    </row>
    <row r="156" spans="1:1" ht="15" x14ac:dyDescent="0.25">
      <c r="A156" s="12" t="s">
        <v>313</v>
      </c>
    </row>
    <row r="157" spans="1:1" ht="15" x14ac:dyDescent="0.25">
      <c r="A157" s="12" t="s">
        <v>314</v>
      </c>
    </row>
    <row r="158" spans="1:1" ht="15" x14ac:dyDescent="0.25">
      <c r="A158" s="12" t="s">
        <v>315</v>
      </c>
    </row>
    <row r="159" spans="1:1" ht="15" x14ac:dyDescent="0.25">
      <c r="A159" s="12" t="s">
        <v>444</v>
      </c>
    </row>
    <row r="160" spans="1:1" ht="15" x14ac:dyDescent="0.25">
      <c r="A160" s="12" t="s">
        <v>316</v>
      </c>
    </row>
    <row r="161" spans="1:1" ht="15" x14ac:dyDescent="0.25">
      <c r="A161" s="12" t="s">
        <v>317</v>
      </c>
    </row>
    <row r="162" spans="1:1" ht="15" x14ac:dyDescent="0.25">
      <c r="A162" s="12" t="s">
        <v>445</v>
      </c>
    </row>
    <row r="163" spans="1:1" ht="15" x14ac:dyDescent="0.25">
      <c r="A163" s="12" t="s">
        <v>318</v>
      </c>
    </row>
    <row r="164" spans="1:1" ht="15" x14ac:dyDescent="0.25">
      <c r="A164" s="12" t="s">
        <v>446</v>
      </c>
    </row>
    <row r="165" spans="1:1" ht="15" x14ac:dyDescent="0.25">
      <c r="A165" s="12" t="s">
        <v>319</v>
      </c>
    </row>
    <row r="166" spans="1:1" ht="15" x14ac:dyDescent="0.25">
      <c r="A166" s="12" t="s">
        <v>320</v>
      </c>
    </row>
    <row r="167" spans="1:1" ht="15" x14ac:dyDescent="0.25">
      <c r="A167" s="12" t="s">
        <v>447</v>
      </c>
    </row>
    <row r="168" spans="1:1" ht="15" x14ac:dyDescent="0.25">
      <c r="A168" s="12" t="s">
        <v>448</v>
      </c>
    </row>
    <row r="169" spans="1:1" ht="15" x14ac:dyDescent="0.25">
      <c r="A169" s="12" t="s">
        <v>321</v>
      </c>
    </row>
    <row r="170" spans="1:1" ht="15" x14ac:dyDescent="0.25">
      <c r="A170" s="12" t="s">
        <v>322</v>
      </c>
    </row>
    <row r="171" spans="1:1" ht="15" x14ac:dyDescent="0.25">
      <c r="A171" s="12" t="s">
        <v>323</v>
      </c>
    </row>
    <row r="172" spans="1:1" ht="15" x14ac:dyDescent="0.25">
      <c r="A172" s="12" t="s">
        <v>324</v>
      </c>
    </row>
    <row r="173" spans="1:1" ht="15" x14ac:dyDescent="0.25">
      <c r="A173" s="12" t="s">
        <v>325</v>
      </c>
    </row>
    <row r="174" spans="1:1" ht="15" x14ac:dyDescent="0.25">
      <c r="A174" s="12" t="s">
        <v>326</v>
      </c>
    </row>
    <row r="175" spans="1:1" ht="15" x14ac:dyDescent="0.25">
      <c r="A175" s="12" t="s">
        <v>327</v>
      </c>
    </row>
    <row r="176" spans="1:1" ht="15" x14ac:dyDescent="0.25">
      <c r="A176" s="12" t="s">
        <v>449</v>
      </c>
    </row>
    <row r="177" spans="1:1" ht="15" x14ac:dyDescent="0.25">
      <c r="A177" s="12" t="s">
        <v>450</v>
      </c>
    </row>
    <row r="178" spans="1:1" ht="15" x14ac:dyDescent="0.25">
      <c r="A178" s="12" t="s">
        <v>328</v>
      </c>
    </row>
    <row r="179" spans="1:1" ht="15" x14ac:dyDescent="0.25">
      <c r="A179" s="12" t="s">
        <v>329</v>
      </c>
    </row>
    <row r="180" spans="1:1" ht="15" x14ac:dyDescent="0.25">
      <c r="A180" s="12" t="s">
        <v>330</v>
      </c>
    </row>
    <row r="181" spans="1:1" ht="15" x14ac:dyDescent="0.25">
      <c r="A181" s="12" t="s">
        <v>451</v>
      </c>
    </row>
    <row r="182" spans="1:1" ht="15" x14ac:dyDescent="0.25">
      <c r="A182" s="12" t="s">
        <v>452</v>
      </c>
    </row>
    <row r="183" spans="1:1" ht="15" x14ac:dyDescent="0.25">
      <c r="A183" s="12" t="s">
        <v>331</v>
      </c>
    </row>
    <row r="184" spans="1:1" ht="15" x14ac:dyDescent="0.25">
      <c r="A184" s="12" t="s">
        <v>332</v>
      </c>
    </row>
    <row r="185" spans="1:1" ht="15" x14ac:dyDescent="0.25">
      <c r="A185" s="12" t="s">
        <v>333</v>
      </c>
    </row>
    <row r="186" spans="1:1" ht="15" x14ac:dyDescent="0.25">
      <c r="A186" s="12" t="s">
        <v>334</v>
      </c>
    </row>
    <row r="187" spans="1:1" ht="15" x14ac:dyDescent="0.25">
      <c r="A187" s="12" t="s">
        <v>335</v>
      </c>
    </row>
    <row r="188" spans="1:1" ht="15" x14ac:dyDescent="0.25">
      <c r="A188" s="12" t="s">
        <v>453</v>
      </c>
    </row>
    <row r="189" spans="1:1" ht="15" x14ac:dyDescent="0.25">
      <c r="A189" s="12" t="s">
        <v>454</v>
      </c>
    </row>
    <row r="190" spans="1:1" ht="15" x14ac:dyDescent="0.25">
      <c r="A190" s="12" t="s">
        <v>336</v>
      </c>
    </row>
    <row r="191" spans="1:1" ht="15" x14ac:dyDescent="0.25">
      <c r="A191" s="12" t="s">
        <v>337</v>
      </c>
    </row>
    <row r="192" spans="1:1" ht="15" x14ac:dyDescent="0.25">
      <c r="A192" s="12" t="s">
        <v>455</v>
      </c>
    </row>
    <row r="193" spans="1:1" ht="15" x14ac:dyDescent="0.25">
      <c r="A193" s="12" t="s">
        <v>338</v>
      </c>
    </row>
    <row r="194" spans="1:1" ht="15" x14ac:dyDescent="0.25">
      <c r="A194" s="12" t="s">
        <v>339</v>
      </c>
    </row>
    <row r="195" spans="1:1" ht="15" x14ac:dyDescent="0.25">
      <c r="A195" s="12" t="s">
        <v>340</v>
      </c>
    </row>
    <row r="196" spans="1:1" ht="15" x14ac:dyDescent="0.25">
      <c r="A196" s="12" t="s">
        <v>341</v>
      </c>
    </row>
    <row r="197" spans="1:1" ht="15" x14ac:dyDescent="0.25">
      <c r="A197" s="12" t="s">
        <v>342</v>
      </c>
    </row>
    <row r="198" spans="1:1" ht="15" x14ac:dyDescent="0.25">
      <c r="A198" s="12" t="s">
        <v>343</v>
      </c>
    </row>
    <row r="199" spans="1:1" ht="15" x14ac:dyDescent="0.25">
      <c r="A199" s="12" t="s">
        <v>344</v>
      </c>
    </row>
    <row r="200" spans="1:1" ht="15" x14ac:dyDescent="0.25">
      <c r="A200" s="12" t="s">
        <v>456</v>
      </c>
    </row>
    <row r="201" spans="1:1" ht="15" x14ac:dyDescent="0.25">
      <c r="A201" s="12" t="s">
        <v>457</v>
      </c>
    </row>
    <row r="202" spans="1:1" ht="15" x14ac:dyDescent="0.25">
      <c r="A202" s="12" t="s">
        <v>458</v>
      </c>
    </row>
    <row r="203" spans="1:1" ht="15" x14ac:dyDescent="0.25">
      <c r="A203" s="12" t="s">
        <v>345</v>
      </c>
    </row>
    <row r="204" spans="1:1" ht="15" x14ac:dyDescent="0.25">
      <c r="A204" s="12" t="s">
        <v>459</v>
      </c>
    </row>
    <row r="205" spans="1:1" ht="15" x14ac:dyDescent="0.25">
      <c r="A205" s="12" t="s">
        <v>346</v>
      </c>
    </row>
    <row r="206" spans="1:1" ht="15" x14ac:dyDescent="0.25">
      <c r="A206" s="12" t="s">
        <v>347</v>
      </c>
    </row>
    <row r="207" spans="1:1" ht="15" x14ac:dyDescent="0.25">
      <c r="A207" s="12" t="s">
        <v>348</v>
      </c>
    </row>
    <row r="208" spans="1:1" ht="15" x14ac:dyDescent="0.25">
      <c r="A208" s="12" t="s">
        <v>349</v>
      </c>
    </row>
    <row r="209" spans="1:1" ht="15" x14ac:dyDescent="0.25">
      <c r="A209" s="12" t="s">
        <v>350</v>
      </c>
    </row>
    <row r="210" spans="1:1" ht="15" x14ac:dyDescent="0.25">
      <c r="A210" s="12" t="s">
        <v>351</v>
      </c>
    </row>
    <row r="211" spans="1:1" ht="15" x14ac:dyDescent="0.25">
      <c r="A211" s="12" t="s">
        <v>460</v>
      </c>
    </row>
    <row r="212" spans="1:1" ht="15" x14ac:dyDescent="0.25">
      <c r="A212" s="12" t="s">
        <v>352</v>
      </c>
    </row>
    <row r="213" spans="1:1" ht="15" x14ac:dyDescent="0.25">
      <c r="A213" s="12" t="s">
        <v>353</v>
      </c>
    </row>
    <row r="214" spans="1:1" ht="15" x14ac:dyDescent="0.25">
      <c r="A214" s="12" t="s">
        <v>461</v>
      </c>
    </row>
    <row r="215" spans="1:1" ht="15" x14ac:dyDescent="0.25">
      <c r="A215" s="12" t="s">
        <v>462</v>
      </c>
    </row>
    <row r="216" spans="1:1" ht="15" x14ac:dyDescent="0.25">
      <c r="A216" s="12" t="s">
        <v>354</v>
      </c>
    </row>
    <row r="217" spans="1:1" ht="15" x14ac:dyDescent="0.25">
      <c r="A217" s="12" t="s">
        <v>355</v>
      </c>
    </row>
    <row r="218" spans="1:1" ht="15" x14ac:dyDescent="0.25">
      <c r="A218" s="12" t="s">
        <v>266</v>
      </c>
    </row>
    <row r="219" spans="1:1" ht="15" x14ac:dyDescent="0.25">
      <c r="A219" s="12" t="s">
        <v>463</v>
      </c>
    </row>
    <row r="220" spans="1:1" ht="15" x14ac:dyDescent="0.25">
      <c r="A220" s="12" t="s">
        <v>267</v>
      </c>
    </row>
    <row r="221" spans="1:1" ht="15" x14ac:dyDescent="0.25">
      <c r="A221" s="12" t="s">
        <v>356</v>
      </c>
    </row>
    <row r="222" spans="1:1" ht="15" x14ac:dyDescent="0.25">
      <c r="A222" s="12" t="s">
        <v>357</v>
      </c>
    </row>
    <row r="223" spans="1:1" ht="15" x14ac:dyDescent="0.25">
      <c r="A223" s="12" t="s">
        <v>464</v>
      </c>
    </row>
    <row r="224" spans="1:1" ht="15" x14ac:dyDescent="0.25">
      <c r="A224" s="12" t="s">
        <v>358</v>
      </c>
    </row>
    <row r="225" spans="1:1" ht="15" x14ac:dyDescent="0.25">
      <c r="A225" s="12" t="s">
        <v>465</v>
      </c>
    </row>
    <row r="226" spans="1:1" ht="15" x14ac:dyDescent="0.25">
      <c r="A226" s="12" t="s">
        <v>466</v>
      </c>
    </row>
    <row r="227" spans="1:1" ht="15" x14ac:dyDescent="0.25">
      <c r="A227" s="12" t="s">
        <v>359</v>
      </c>
    </row>
    <row r="228" spans="1:1" ht="15" x14ac:dyDescent="0.25">
      <c r="A228" s="12" t="s">
        <v>360</v>
      </c>
    </row>
    <row r="229" spans="1:1" ht="15" x14ac:dyDescent="0.25">
      <c r="A229" s="12" t="s">
        <v>467</v>
      </c>
    </row>
    <row r="230" spans="1:1" ht="15" x14ac:dyDescent="0.25">
      <c r="A230" s="12" t="s">
        <v>468</v>
      </c>
    </row>
    <row r="231" spans="1:1" ht="15" x14ac:dyDescent="0.25">
      <c r="A231" s="12" t="s">
        <v>469</v>
      </c>
    </row>
    <row r="232" spans="1:1" ht="15" x14ac:dyDescent="0.25">
      <c r="A232" s="12" t="s">
        <v>470</v>
      </c>
    </row>
    <row r="233" spans="1:1" ht="15" x14ac:dyDescent="0.25">
      <c r="A233" s="12" t="s">
        <v>471</v>
      </c>
    </row>
    <row r="234" spans="1:1" ht="15" x14ac:dyDescent="0.25">
      <c r="A234" s="12" t="s">
        <v>361</v>
      </c>
    </row>
    <row r="235" spans="1:1" ht="15" x14ac:dyDescent="0.25">
      <c r="A235" s="12" t="s">
        <v>362</v>
      </c>
    </row>
    <row r="236" spans="1:1" ht="15" x14ac:dyDescent="0.25">
      <c r="A236" s="12" t="s">
        <v>363</v>
      </c>
    </row>
    <row r="237" spans="1:1" ht="15" x14ac:dyDescent="0.25">
      <c r="A237" s="12" t="s">
        <v>364</v>
      </c>
    </row>
    <row r="238" spans="1:1" ht="15" x14ac:dyDescent="0.25">
      <c r="A238" s="12" t="s">
        <v>365</v>
      </c>
    </row>
    <row r="239" spans="1:1" ht="15" x14ac:dyDescent="0.25">
      <c r="A239" s="12" t="s">
        <v>366</v>
      </c>
    </row>
    <row r="240" spans="1:1" ht="15" x14ac:dyDescent="0.25">
      <c r="A240" s="12" t="s">
        <v>367</v>
      </c>
    </row>
    <row r="241" spans="1:1" ht="15" x14ac:dyDescent="0.25">
      <c r="A241" s="12" t="s">
        <v>368</v>
      </c>
    </row>
    <row r="242" spans="1:1" ht="15" x14ac:dyDescent="0.25">
      <c r="A242" s="12" t="s">
        <v>369</v>
      </c>
    </row>
    <row r="243" spans="1:1" ht="15" x14ac:dyDescent="0.25">
      <c r="A243" s="12" t="s">
        <v>370</v>
      </c>
    </row>
    <row r="244" spans="1:1" ht="15" x14ac:dyDescent="0.25">
      <c r="A244" s="12" t="s">
        <v>371</v>
      </c>
    </row>
    <row r="245" spans="1:1" ht="15" x14ac:dyDescent="0.25">
      <c r="A245" s="12" t="s">
        <v>372</v>
      </c>
    </row>
    <row r="246" spans="1:1" ht="15" x14ac:dyDescent="0.25">
      <c r="A246" s="12" t="s">
        <v>472</v>
      </c>
    </row>
    <row r="247" spans="1:1" ht="15" x14ac:dyDescent="0.25">
      <c r="A247" s="12" t="s">
        <v>373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General Fund</vt:lpstr>
      <vt:lpstr>Special Revenue</vt:lpstr>
      <vt:lpstr>Debt Service</vt:lpstr>
      <vt:lpstr>Capital Projects</vt:lpstr>
      <vt:lpstr>Other Funds</vt:lpstr>
      <vt:lpstr>Instructions</vt:lpstr>
      <vt:lpstr>Ent or Internal Service</vt:lpstr>
      <vt:lpstr>CityNames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Auditing</dc:creator>
  <cp:lastModifiedBy>Cathy Jensen</cp:lastModifiedBy>
  <cp:lastPrinted>2018-12-19T21:57:25Z</cp:lastPrinted>
  <dcterms:created xsi:type="dcterms:W3CDTF">1999-09-23T19:55:17Z</dcterms:created>
  <dcterms:modified xsi:type="dcterms:W3CDTF">2018-12-20T16:01:52Z</dcterms:modified>
</cp:coreProperties>
</file>